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東北支部\指導ライセンス\2022\"/>
    </mc:Choice>
  </mc:AlternateContent>
  <xr:revisionPtr revIDLastSave="0" documentId="13_ncr:1_{76400137-F57C-40A5-B2D1-5073F9258C15}" xr6:coauthVersionLast="47" xr6:coauthVersionMax="47" xr10:uidLastSave="{00000000-0000-0000-0000-000000000000}"/>
  <bookViews>
    <workbookView xWindow="-108" yWindow="-108" windowWidth="23256" windowHeight="12456" xr2:uid="{614A5342-859D-467F-BB2C-F6DEA05D63EA}"/>
  </bookViews>
  <sheets>
    <sheet name="研修会申込書" sheetId="1" r:id="rId1"/>
  </sheets>
  <definedNames>
    <definedName name="_xlnm.Print_Area" localSheetId="0">研修会申込書!$A$1:$J$33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H20" i="1"/>
  <c r="B18" i="1"/>
  <c r="H18" i="1"/>
  <c r="H17" i="1"/>
  <c r="H22" i="1"/>
  <c r="H23" i="1"/>
  <c r="H24" i="1"/>
  <c r="H25" i="1"/>
  <c r="H26" i="1"/>
  <c r="H27" i="1"/>
  <c r="H21" i="1"/>
  <c r="H19" i="1"/>
  <c r="H28" i="1" l="1"/>
</calcChain>
</file>

<file path=xl/sharedStrings.xml><?xml version="1.0" encoding="utf-8"?>
<sst xmlns="http://schemas.openxmlformats.org/spreadsheetml/2006/main" count="61" uniqueCount="45">
  <si>
    <t>申込日</t>
    <rPh sb="0" eb="2">
      <t>モウシコ</t>
    </rPh>
    <rPh sb="2" eb="3">
      <t>ビ</t>
    </rPh>
    <phoneticPr fontId="1"/>
  </si>
  <si>
    <t>所属県</t>
    <rPh sb="0" eb="2">
      <t>ショゾク</t>
    </rPh>
    <rPh sb="2" eb="3">
      <t>ケン</t>
    </rPh>
    <phoneticPr fontId="1"/>
  </si>
  <si>
    <t>団体ID</t>
    <rPh sb="0" eb="2">
      <t>ダンタイ</t>
    </rPh>
    <phoneticPr fontId="1"/>
  </si>
  <si>
    <t>団体名</t>
    <rPh sb="0" eb="3">
      <t>ダンタイメイ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</si>
  <si>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</si>
  <si>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連絡先（メールアドレス）</t>
    <rPh sb="0" eb="2">
      <t>レンラク</t>
    </rPh>
    <rPh sb="2" eb="3">
      <t>サキ</t>
    </rPh>
    <phoneticPr fontId="1"/>
  </si>
  <si>
    <t>緊急連絡先（携帯）</t>
    <rPh sb="0" eb="2">
      <t>キンキュウ</t>
    </rPh>
    <rPh sb="2" eb="5">
      <t>レンラクサキ</t>
    </rPh>
    <rPh sb="6" eb="8">
      <t>ケイタイ</t>
    </rPh>
    <phoneticPr fontId="1"/>
  </si>
  <si>
    <t>参加費</t>
    <rPh sb="0" eb="3">
      <t>サンカヒ</t>
    </rPh>
    <phoneticPr fontId="1"/>
  </si>
  <si>
    <t>会員番号</t>
    <rPh sb="0" eb="2">
      <t>カイイン</t>
    </rPh>
    <rPh sb="2" eb="4">
      <t>バンゴウ</t>
    </rPh>
    <phoneticPr fontId="1"/>
  </si>
  <si>
    <t>氏名</t>
    <rPh sb="0" eb="2">
      <t>シメイ</t>
    </rPh>
    <phoneticPr fontId="1"/>
  </si>
  <si>
    <t>受講級</t>
    <rPh sb="0" eb="3">
      <t>ジュコウキュウ</t>
    </rPh>
    <phoneticPr fontId="4"/>
  </si>
  <si>
    <t>の箇所は、各項目を直接ご入力下さい。それ以外の箇所は入力不要です。（自動計算されます）</t>
    <rPh sb="1" eb="3">
      <t>カショ</t>
    </rPh>
    <rPh sb="5" eb="8">
      <t>カクコウモク</t>
    </rPh>
    <rPh sb="9" eb="11">
      <t>チョクセツ</t>
    </rPh>
    <rPh sb="12" eb="14">
      <t>ニュウリョク</t>
    </rPh>
    <rPh sb="14" eb="15">
      <t>クダ</t>
    </rPh>
    <phoneticPr fontId="4"/>
  </si>
  <si>
    <t>の箇所は、リスト▼より選択して下さい。</t>
    <rPh sb="1" eb="3">
      <t>カショ</t>
    </rPh>
    <rPh sb="11" eb="13">
      <t>センタク</t>
    </rPh>
    <rPh sb="15" eb="16">
      <t>クダ</t>
    </rPh>
    <phoneticPr fontId="4"/>
  </si>
  <si>
    <t>有資格級</t>
    <rPh sb="0" eb="1">
      <t>ユウ</t>
    </rPh>
    <rPh sb="1" eb="3">
      <t>シカク</t>
    </rPh>
    <rPh sb="3" eb="4">
      <t>キュウ</t>
    </rPh>
    <phoneticPr fontId="1"/>
  </si>
  <si>
    <t>宿泊</t>
    <rPh sb="0" eb="2">
      <t>シュクハク</t>
    </rPh>
    <phoneticPr fontId="1"/>
  </si>
  <si>
    <t>年齢</t>
    <rPh sb="0" eb="2">
      <t>ネンレイ</t>
    </rPh>
    <phoneticPr fontId="1"/>
  </si>
  <si>
    <t>泊　＝</t>
    <rPh sb="0" eb="1">
      <t>ハク</t>
    </rPh>
    <phoneticPr fontId="1"/>
  </si>
  <si>
    <t>1泊（1名利用時）＠4,210　×</t>
    <rPh sb="1" eb="2">
      <t>パク</t>
    </rPh>
    <rPh sb="4" eb="5">
      <t>メイ</t>
    </rPh>
    <rPh sb="5" eb="8">
      <t>リヨウジ</t>
    </rPh>
    <phoneticPr fontId="1"/>
  </si>
  <si>
    <t>1泊（2名利用時）＠3,890　×</t>
    <rPh sb="1" eb="2">
      <t>パク</t>
    </rPh>
    <rPh sb="4" eb="5">
      <t>メイ</t>
    </rPh>
    <rPh sb="5" eb="8">
      <t>リヨウジ</t>
    </rPh>
    <phoneticPr fontId="1"/>
  </si>
  <si>
    <t>2022/11/18（前日）</t>
    <rPh sb="11" eb="13">
      <t>ゼンジツ</t>
    </rPh>
    <phoneticPr fontId="1"/>
  </si>
  <si>
    <t>円</t>
    <rPh sb="0" eb="1">
      <t>エン</t>
    </rPh>
    <phoneticPr fontId="1"/>
  </si>
  <si>
    <t>2022/11/19
（講習会1日目）</t>
    <rPh sb="12" eb="15">
      <t>コウシュウカイ</t>
    </rPh>
    <rPh sb="16" eb="18">
      <t>ニチメ</t>
    </rPh>
    <phoneticPr fontId="1"/>
  </si>
  <si>
    <t>2022/11/20
（講習会2日目）</t>
    <rPh sb="12" eb="15">
      <t>コウシュウカイ</t>
    </rPh>
    <rPh sb="16" eb="18">
      <t>ニチメ</t>
    </rPh>
    <phoneticPr fontId="1"/>
  </si>
  <si>
    <t>食事</t>
    <rPh sb="0" eb="2">
      <t>ショクジ</t>
    </rPh>
    <phoneticPr fontId="1"/>
  </si>
  <si>
    <t>夕食＠</t>
    <rPh sb="0" eb="2">
      <t>ユウショク</t>
    </rPh>
    <phoneticPr fontId="1"/>
  </si>
  <si>
    <t>朝食＠</t>
    <rPh sb="0" eb="2">
      <t>チョウショク</t>
    </rPh>
    <phoneticPr fontId="1"/>
  </si>
  <si>
    <t>昼食＠</t>
    <rPh sb="0" eb="2">
      <t>チュウショク</t>
    </rPh>
    <phoneticPr fontId="1"/>
  </si>
  <si>
    <t>級　指　導　ラ　イ　セ　ン　ス　受　講　料</t>
    <rPh sb="0" eb="1">
      <t>キュウ</t>
    </rPh>
    <rPh sb="2" eb="3">
      <t>ユビ</t>
    </rPh>
    <rPh sb="4" eb="5">
      <t>シルベ</t>
    </rPh>
    <rPh sb="16" eb="17">
      <t>ウケ</t>
    </rPh>
    <rPh sb="18" eb="19">
      <t>コウ</t>
    </rPh>
    <rPh sb="20" eb="21">
      <t>リョウ</t>
    </rPh>
    <phoneticPr fontId="1"/>
  </si>
  <si>
    <t>級　指　導　ラ　イ　セ　ン　ス　検　定　料</t>
    <rPh sb="0" eb="1">
      <t>キュウ</t>
    </rPh>
    <rPh sb="2" eb="3">
      <t>ユビ</t>
    </rPh>
    <rPh sb="4" eb="5">
      <t>シルベ</t>
    </rPh>
    <rPh sb="16" eb="17">
      <t>ケン</t>
    </rPh>
    <rPh sb="18" eb="19">
      <t>サダム</t>
    </rPh>
    <rPh sb="20" eb="21">
      <t>リョウ</t>
    </rPh>
    <phoneticPr fontId="1"/>
  </si>
  <si>
    <r>
      <t xml:space="preserve">有資格者
</t>
    </r>
    <r>
      <rPr>
        <sz val="10"/>
        <color theme="1"/>
        <rFont val="游ゴシック"/>
        <family val="3"/>
        <charset val="128"/>
        <scheme val="minor"/>
      </rPr>
      <t>（認定番号）</t>
    </r>
    <rPh sb="0" eb="4">
      <t>ユウシカクシャ</t>
    </rPh>
    <rPh sb="6" eb="8">
      <t>ニンテイ</t>
    </rPh>
    <rPh sb="8" eb="10">
      <t>バンゴウ</t>
    </rPh>
    <phoneticPr fontId="1"/>
  </si>
  <si>
    <r>
      <t xml:space="preserve">所属団体名
</t>
    </r>
    <r>
      <rPr>
        <sz val="6"/>
        <color theme="1"/>
        <rFont val="游ゴシック"/>
        <family val="3"/>
        <charset val="128"/>
        <scheme val="minor"/>
      </rPr>
      <t>・団体に所属している場合は所属団体名を入力してください。</t>
    </r>
    <rPh sb="0" eb="2">
      <t>ショゾク</t>
    </rPh>
    <rPh sb="2" eb="4">
      <t>ダンタイ</t>
    </rPh>
    <rPh sb="4" eb="5">
      <t>メイ</t>
    </rPh>
    <phoneticPr fontId="1"/>
  </si>
  <si>
    <t>合　　計</t>
    <rPh sb="0" eb="1">
      <t>ゴウ</t>
    </rPh>
    <rPh sb="3" eb="4">
      <t>ケイ</t>
    </rPh>
    <phoneticPr fontId="1"/>
  </si>
  <si>
    <t>B0K0000</t>
    <phoneticPr fontId="1"/>
  </si>
  <si>
    <t>東北　花子</t>
    <rPh sb="0" eb="2">
      <t>とうほく</t>
    </rPh>
    <rPh sb="3" eb="5">
      <t>はなこ</t>
    </rPh>
    <phoneticPr fontId="1" type="Hiragana"/>
  </si>
  <si>
    <t>Touhokuバトンスタジオ</t>
    <phoneticPr fontId="1"/>
  </si>
  <si>
    <t>指導ライセンス３級</t>
  </si>
  <si>
    <t>〇〇〇</t>
    <phoneticPr fontId="1"/>
  </si>
  <si>
    <t>申込締切日</t>
    <rPh sb="0" eb="2">
      <t>モウシコミ</t>
    </rPh>
    <rPh sb="2" eb="3">
      <t>シ</t>
    </rPh>
    <rPh sb="3" eb="4">
      <t>キ</t>
    </rPh>
    <rPh sb="4" eb="5">
      <t>ビ</t>
    </rPh>
    <phoneticPr fontId="1"/>
  </si>
  <si>
    <t>令和4年9月30日（金）必着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2" eb="14">
      <t>ヒッチャク</t>
    </rPh>
    <phoneticPr fontId="1"/>
  </si>
  <si>
    <t>日本バトン協会東北支部事務局</t>
    <rPh sb="0" eb="2">
      <t>ニホン</t>
    </rPh>
    <rPh sb="5" eb="7">
      <t>キョウカイ</t>
    </rPh>
    <rPh sb="7" eb="11">
      <t>トウホクシブ</t>
    </rPh>
    <rPh sb="11" eb="14">
      <t>ジムキョク</t>
    </rPh>
    <phoneticPr fontId="1"/>
  </si>
  <si>
    <t>メールアドレス：　</t>
    <phoneticPr fontId="1"/>
  </si>
  <si>
    <t>touhoku_baton@yahoo.co.jp</t>
  </si>
  <si>
    <t>※当日受付にて徴収いたします。</t>
    <rPh sb="1" eb="3">
      <t>トウジツ</t>
    </rPh>
    <rPh sb="3" eb="5">
      <t>ウケツケ</t>
    </rPh>
    <rPh sb="7" eb="9">
      <t>チョウシュウ</t>
    </rPh>
    <phoneticPr fontId="1"/>
  </si>
  <si>
    <t>※技能ライセンス１級取得者で２級指導ライセンス受講希望者は申込み時に技能ライセンス１ 級合格証のパスポートを添付してください。</t>
    <rPh sb="54" eb="56">
      <t>テンプ</t>
    </rPh>
    <phoneticPr fontId="1"/>
  </si>
  <si>
    <t>2022 年度　指導ライセンス講習会申込書</t>
    <rPh sb="5" eb="6">
      <t>ネン</t>
    </rPh>
    <rPh sb="6" eb="7">
      <t>ド</t>
    </rPh>
    <rPh sb="8" eb="10">
      <t>シドウ</t>
    </rPh>
    <rPh sb="15" eb="18">
      <t>コウシュウカイ</t>
    </rPh>
    <rPh sb="18" eb="2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</si>
</sst>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38" fontId="9" fillId="0" borderId="3" xfId="1" applyFont="1" applyBorder="1" applyAlignment="1" applyProtection="1">
      <alignment horizontal="right" vertical="center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38" fontId="9" fillId="0" borderId="7" xfId="1" applyFont="1" applyBorder="1" applyAlignment="1" applyProtection="1">
      <alignment horizontal="right" vertical="center" shrinkToFi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38" fontId="10" fillId="0" borderId="10" xfId="1" applyFont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38" fontId="10" fillId="0" borderId="4" xfId="1" applyFon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Protection="1">
      <alignment vertical="center"/>
      <protection hidden="1"/>
    </xf>
    <xf numFmtId="38" fontId="0" fillId="0" borderId="11" xfId="1" applyFont="1" applyBorder="1" applyAlignment="1" applyProtection="1">
      <alignment vertical="center"/>
      <protection hidden="1"/>
    </xf>
    <xf numFmtId="38" fontId="10" fillId="0" borderId="3" xfId="1" applyFont="1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6" xfId="0" applyBorder="1" applyProtection="1">
      <alignment vertical="center"/>
      <protection hidden="1"/>
    </xf>
    <xf numFmtId="38" fontId="10" fillId="0" borderId="1" xfId="1" applyFont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3" borderId="1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Protection="1">
      <alignment vertical="center"/>
      <protection hidden="1"/>
    </xf>
    <xf numFmtId="0" fontId="0" fillId="0" borderId="18" xfId="0" applyBorder="1" applyProtection="1">
      <alignment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1" xfId="0" applyBorder="1" applyProtection="1">
      <alignment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 shrinkToFit="1"/>
      <protection locked="0" hidden="1"/>
    </xf>
    <xf numFmtId="0" fontId="3" fillId="4" borderId="2" xfId="0" applyFont="1" applyFill="1" applyBorder="1" applyAlignment="1" applyProtection="1">
      <alignment horizontal="center" vertical="center" shrinkToFit="1"/>
      <protection locked="0" hidden="1"/>
    </xf>
    <xf numFmtId="0" fontId="0" fillId="4" borderId="10" xfId="0" applyFill="1" applyBorder="1" applyAlignment="1" applyProtection="1">
      <alignment horizontal="center" vertical="center"/>
      <protection locked="0" hidden="1"/>
    </xf>
    <xf numFmtId="0" fontId="0" fillId="4" borderId="4" xfId="0" applyFill="1" applyBorder="1" applyAlignment="1" applyProtection="1">
      <alignment horizontal="center" vertical="center"/>
      <protection locked="0" hidden="1"/>
    </xf>
    <xf numFmtId="0" fontId="0" fillId="4" borderId="1" xfId="0" applyFill="1" applyBorder="1" applyAlignment="1" applyProtection="1">
      <alignment horizontal="center" vertical="center"/>
      <protection locked="0" hidden="1"/>
    </xf>
    <xf numFmtId="38" fontId="9" fillId="0" borderId="5" xfId="1" applyFont="1" applyBorder="1" applyAlignment="1" applyProtection="1">
      <alignment horizontal="right" vertical="center" shrinkToFit="1"/>
      <protection hidden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38" fontId="15" fillId="0" borderId="1" xfId="1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left" vertical="center" shrinkToFi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shrinkToFit="1"/>
      <protection locked="0" hidden="1"/>
    </xf>
    <xf numFmtId="0" fontId="3" fillId="4" borderId="9" xfId="0" applyFont="1" applyFill="1" applyBorder="1" applyAlignment="1" applyProtection="1">
      <alignment horizontal="center" vertical="center" shrinkToFit="1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shrinkToFit="1"/>
      <protection locked="0" hidden="1"/>
    </xf>
    <xf numFmtId="0" fontId="3" fillId="3" borderId="4" xfId="0" applyFont="1" applyFill="1" applyBorder="1" applyAlignment="1" applyProtection="1">
      <alignment horizontal="center" vertical="center" shrinkToFit="1"/>
      <protection locked="0" hidden="1"/>
    </xf>
    <xf numFmtId="0" fontId="3" fillId="3" borderId="9" xfId="0" applyFont="1" applyFill="1" applyBorder="1" applyAlignment="1" applyProtection="1">
      <alignment horizontal="center" vertical="center" shrinkToFit="1"/>
      <protection locked="0"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16" xfId="0" applyFont="1" applyBorder="1" applyAlignment="1" applyProtection="1">
      <alignment horizontal="center" vertical="center" shrinkToFit="1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17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176" fontId="12" fillId="3" borderId="4" xfId="0" applyNumberFormat="1" applyFont="1" applyFill="1" applyBorder="1" applyAlignment="1" applyProtection="1">
      <alignment horizontal="right" vertical="center"/>
      <protection locked="0" hidden="1"/>
    </xf>
    <xf numFmtId="0" fontId="3" fillId="3" borderId="1" xfId="0" applyFont="1" applyFill="1" applyBorder="1" applyAlignment="1" applyProtection="1">
      <alignment horizontal="center" vertical="center" shrinkToFit="1"/>
      <protection locked="0"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11227-B678-433E-BEB3-F5F4D674026A}">
  <dimension ref="A1:J37"/>
  <sheetViews>
    <sheetView tabSelected="1" view="pageBreakPreview" topLeftCell="A10" zoomScale="96" zoomScaleNormal="100" zoomScaleSheetLayoutView="96" workbookViewId="0">
      <selection activeCell="L14" sqref="L14"/>
    </sheetView>
  </sheetViews>
  <sheetFormatPr defaultRowHeight="18" x14ac:dyDescent="0.45"/>
  <cols>
    <col min="1" max="1" width="7.09765625" customWidth="1"/>
    <col min="2" max="2" width="8.09765625" customWidth="1"/>
    <col min="3" max="3" width="14.69921875" customWidth="1"/>
    <col min="4" max="5" width="6.3984375" customWidth="1"/>
    <col min="6" max="6" width="5.796875" customWidth="1"/>
    <col min="7" max="9" width="9.5" customWidth="1"/>
    <col min="10" max="10" width="11" style="1" customWidth="1"/>
  </cols>
  <sheetData>
    <row r="1" spans="1:10" ht="25.05" customHeight="1" x14ac:dyDescent="0.45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5.05" customHeight="1" x14ac:dyDescent="0.45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5.05" customHeight="1" x14ac:dyDescent="0.45">
      <c r="A3" s="2"/>
      <c r="B3" s="2"/>
      <c r="C3" s="2"/>
      <c r="D3" s="2"/>
      <c r="E3" s="2"/>
      <c r="F3" s="2"/>
      <c r="G3" s="3"/>
      <c r="H3" s="4" t="s">
        <v>0</v>
      </c>
      <c r="I3" s="72"/>
      <c r="J3" s="72"/>
    </row>
    <row r="4" spans="1:10" ht="25.05" customHeight="1" x14ac:dyDescent="0.45">
      <c r="A4" s="2"/>
      <c r="B4" s="2"/>
      <c r="C4" s="2"/>
      <c r="D4" s="2"/>
      <c r="E4" s="2"/>
      <c r="F4" s="2"/>
      <c r="G4" s="2"/>
      <c r="H4" s="2"/>
      <c r="I4" s="2"/>
      <c r="J4" s="3"/>
    </row>
    <row r="5" spans="1:10" ht="25.05" customHeight="1" x14ac:dyDescent="0.45">
      <c r="A5" s="71" t="s">
        <v>1</v>
      </c>
      <c r="B5" s="68"/>
      <c r="C5" s="68"/>
      <c r="D5" s="69"/>
      <c r="E5" s="69"/>
      <c r="F5" s="69"/>
      <c r="G5" s="69"/>
      <c r="H5" s="69"/>
      <c r="I5" s="69"/>
      <c r="J5" s="69"/>
    </row>
    <row r="6" spans="1:10" ht="25.05" customHeight="1" x14ac:dyDescent="0.45">
      <c r="A6" s="68" t="s">
        <v>2</v>
      </c>
      <c r="B6" s="68"/>
      <c r="C6" s="68"/>
      <c r="D6" s="69"/>
      <c r="E6" s="69"/>
      <c r="F6" s="69"/>
      <c r="G6" s="69"/>
      <c r="H6" s="69"/>
      <c r="I6" s="69"/>
      <c r="J6" s="69"/>
    </row>
    <row r="7" spans="1:10" ht="25.05" customHeight="1" x14ac:dyDescent="0.45">
      <c r="A7" s="68" t="s">
        <v>3</v>
      </c>
      <c r="B7" s="68"/>
      <c r="C7" s="68"/>
      <c r="D7" s="69"/>
      <c r="E7" s="69"/>
      <c r="F7" s="69"/>
      <c r="G7" s="69"/>
      <c r="H7" s="69"/>
      <c r="I7" s="69"/>
      <c r="J7" s="69"/>
    </row>
    <row r="8" spans="1:10" ht="25.05" customHeight="1" x14ac:dyDescent="0.45">
      <c r="A8" s="68" t="s">
        <v>4</v>
      </c>
      <c r="B8" s="68"/>
      <c r="C8" s="68"/>
      <c r="D8" s="69"/>
      <c r="E8" s="69"/>
      <c r="F8" s="69"/>
      <c r="G8" s="69"/>
      <c r="H8" s="69"/>
      <c r="I8" s="69"/>
      <c r="J8" s="69"/>
    </row>
    <row r="9" spans="1:10" ht="25.05" customHeight="1" x14ac:dyDescent="0.45">
      <c r="A9" s="68" t="s">
        <v>5</v>
      </c>
      <c r="B9" s="68"/>
      <c r="C9" s="68"/>
      <c r="D9" s="69"/>
      <c r="E9" s="69"/>
      <c r="F9" s="69"/>
      <c r="G9" s="69"/>
      <c r="H9" s="69"/>
      <c r="I9" s="69"/>
      <c r="J9" s="69"/>
    </row>
    <row r="10" spans="1:10" ht="25.05" customHeight="1" x14ac:dyDescent="0.45">
      <c r="A10" s="68" t="s">
        <v>6</v>
      </c>
      <c r="B10" s="68"/>
      <c r="C10" s="68"/>
      <c r="D10" s="69"/>
      <c r="E10" s="69"/>
      <c r="F10" s="69"/>
      <c r="G10" s="69"/>
      <c r="H10" s="69"/>
      <c r="I10" s="69"/>
      <c r="J10" s="69"/>
    </row>
    <row r="11" spans="1:10" ht="25.05" customHeight="1" x14ac:dyDescent="0.45">
      <c r="A11" s="2"/>
      <c r="B11" s="3"/>
      <c r="C11" s="2"/>
      <c r="D11" s="2"/>
      <c r="E11" s="2"/>
      <c r="F11" s="2"/>
      <c r="G11" s="2"/>
      <c r="H11" s="2"/>
      <c r="I11" s="2"/>
      <c r="J11" s="3"/>
    </row>
    <row r="12" spans="1:10" ht="36.6" customHeight="1" x14ac:dyDescent="0.45">
      <c r="A12" s="5" t="s">
        <v>10</v>
      </c>
      <c r="B12" s="6" t="s">
        <v>8</v>
      </c>
      <c r="C12" s="6" t="s">
        <v>9</v>
      </c>
      <c r="D12" s="6" t="s">
        <v>15</v>
      </c>
      <c r="E12" s="62" t="s">
        <v>30</v>
      </c>
      <c r="F12" s="47"/>
      <c r="G12" s="63"/>
      <c r="H12" s="51" t="s">
        <v>13</v>
      </c>
      <c r="I12" s="52"/>
      <c r="J12" s="7" t="s">
        <v>29</v>
      </c>
    </row>
    <row r="13" spans="1:10" ht="36.6" customHeight="1" thickBot="1" x14ac:dyDescent="0.25">
      <c r="A13" s="8">
        <v>2</v>
      </c>
      <c r="B13" s="8" t="s">
        <v>32</v>
      </c>
      <c r="C13" s="8" t="s" ph="1">
        <v>33</v>
      </c>
      <c r="D13" s="8">
        <v>20</v>
      </c>
      <c r="E13" s="64" t="s">
        <v>34</v>
      </c>
      <c r="F13" s="65"/>
      <c r="G13" s="66"/>
      <c r="H13" s="64" t="s">
        <v>35</v>
      </c>
      <c r="I13" s="66"/>
      <c r="J13" s="8" t="s">
        <v>36</v>
      </c>
    </row>
    <row r="14" spans="1:10" ht="32.4" customHeight="1" thickTop="1" x14ac:dyDescent="0.2">
      <c r="A14" s="34"/>
      <c r="B14" s="33"/>
      <c r="C14" s="33" ph="1"/>
      <c r="D14" s="73"/>
      <c r="E14" s="57"/>
      <c r="F14" s="58"/>
      <c r="G14" s="59"/>
      <c r="H14" s="53"/>
      <c r="I14" s="54"/>
      <c r="J14" s="41"/>
    </row>
    <row r="15" spans="1:10" ht="25.05" customHeight="1" x14ac:dyDescent="0.45">
      <c r="A15" s="67" t="s">
        <v>43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25.05" customHeight="1" x14ac:dyDescent="0.45">
      <c r="A16" s="61" t="s">
        <v>7</v>
      </c>
      <c r="B16" s="61"/>
      <c r="C16" s="2"/>
      <c r="D16" s="2"/>
      <c r="E16" s="2"/>
      <c r="F16" s="2"/>
      <c r="G16" s="2"/>
      <c r="H16" s="2"/>
      <c r="I16" s="2"/>
      <c r="J16" s="3"/>
    </row>
    <row r="17" spans="1:10" ht="25.05" customHeight="1" x14ac:dyDescent="0.45">
      <c r="A17" s="2"/>
      <c r="B17" s="9" t="str">
        <f>IF(SUM(A14)&lt;&gt;0,SUM(A14),"")</f>
        <v/>
      </c>
      <c r="C17" s="47" t="s">
        <v>27</v>
      </c>
      <c r="D17" s="47"/>
      <c r="E17" s="47"/>
      <c r="F17" s="47"/>
      <c r="G17" s="63"/>
      <c r="H17" s="10" t="str">
        <f>IF(A14="","0",IF(A14=2,"15,000","20,000"))</f>
        <v>0</v>
      </c>
      <c r="I17" s="11" t="s">
        <v>20</v>
      </c>
      <c r="J17" s="39"/>
    </row>
    <row r="18" spans="1:10" ht="25.05" customHeight="1" x14ac:dyDescent="0.45">
      <c r="A18" s="2"/>
      <c r="B18" s="40" t="str">
        <f>IF(SUM(A14)&lt;&gt;0,SUM(A14),"")</f>
        <v/>
      </c>
      <c r="C18" s="47" t="s">
        <v>28</v>
      </c>
      <c r="D18" s="47"/>
      <c r="E18" s="47"/>
      <c r="F18" s="47"/>
      <c r="G18" s="63"/>
      <c r="H18" s="12" t="str">
        <f>IF(A14="","0",IF(A14=1,"5,000",IF(A14=2,"5,000","")))</f>
        <v>0</v>
      </c>
      <c r="I18" s="11" t="s">
        <v>20</v>
      </c>
      <c r="J18" s="38"/>
    </row>
    <row r="19" spans="1:10" ht="25.05" customHeight="1" x14ac:dyDescent="0.45">
      <c r="A19" s="2"/>
      <c r="B19" s="60" t="s">
        <v>14</v>
      </c>
      <c r="C19" s="46" t="s">
        <v>17</v>
      </c>
      <c r="D19" s="47"/>
      <c r="E19" s="47"/>
      <c r="F19" s="35"/>
      <c r="G19" s="13" t="s">
        <v>16</v>
      </c>
      <c r="H19" s="14">
        <f>4210*F19</f>
        <v>0</v>
      </c>
      <c r="I19" s="11" t="s">
        <v>20</v>
      </c>
      <c r="J19" s="3"/>
    </row>
    <row r="20" spans="1:10" ht="25.05" customHeight="1" x14ac:dyDescent="0.45">
      <c r="A20" s="2"/>
      <c r="B20" s="60"/>
      <c r="C20" s="46" t="s">
        <v>18</v>
      </c>
      <c r="D20" s="47"/>
      <c r="E20" s="47"/>
      <c r="F20" s="36"/>
      <c r="G20" s="15" t="s">
        <v>16</v>
      </c>
      <c r="H20" s="16">
        <f>3890*F20</f>
        <v>0</v>
      </c>
      <c r="I20" s="17" t="s">
        <v>20</v>
      </c>
      <c r="J20" s="3"/>
    </row>
    <row r="21" spans="1:10" ht="25.05" customHeight="1" x14ac:dyDescent="0.45">
      <c r="A21" s="2"/>
      <c r="B21" s="55" t="s">
        <v>23</v>
      </c>
      <c r="C21" s="55" t="s">
        <v>19</v>
      </c>
      <c r="D21" s="55"/>
      <c r="E21" s="18" t="s">
        <v>24</v>
      </c>
      <c r="F21" s="19">
        <v>1500</v>
      </c>
      <c r="G21" s="37"/>
      <c r="H21" s="20">
        <f t="shared" ref="H21:H27" si="0">SUMIF(G21,"〇",F21)</f>
        <v>0</v>
      </c>
      <c r="I21" s="17" t="s">
        <v>20</v>
      </c>
      <c r="J21" s="21"/>
    </row>
    <row r="22" spans="1:10" ht="25.05" customHeight="1" x14ac:dyDescent="0.45">
      <c r="A22" s="2"/>
      <c r="B22" s="55"/>
      <c r="C22" s="56" t="s">
        <v>21</v>
      </c>
      <c r="D22" s="56"/>
      <c r="E22" s="18" t="s">
        <v>25</v>
      </c>
      <c r="F22" s="19">
        <v>1000</v>
      </c>
      <c r="G22" s="37"/>
      <c r="H22" s="20">
        <f t="shared" si="0"/>
        <v>0</v>
      </c>
      <c r="I22" s="17" t="s">
        <v>20</v>
      </c>
      <c r="J22" s="3"/>
    </row>
    <row r="23" spans="1:10" ht="25.05" customHeight="1" x14ac:dyDescent="0.45">
      <c r="A23" s="2"/>
      <c r="B23" s="55"/>
      <c r="C23" s="56"/>
      <c r="D23" s="56"/>
      <c r="E23" s="18" t="s">
        <v>26</v>
      </c>
      <c r="F23" s="19">
        <v>1200</v>
      </c>
      <c r="G23" s="37"/>
      <c r="H23" s="20">
        <f t="shared" si="0"/>
        <v>0</v>
      </c>
      <c r="I23" s="17" t="s">
        <v>20</v>
      </c>
      <c r="J23" s="3"/>
    </row>
    <row r="24" spans="1:10" ht="25.05" customHeight="1" x14ac:dyDescent="0.45">
      <c r="A24" s="2"/>
      <c r="B24" s="55"/>
      <c r="C24" s="56"/>
      <c r="D24" s="56"/>
      <c r="E24" s="18" t="s">
        <v>24</v>
      </c>
      <c r="F24" s="19">
        <v>1500</v>
      </c>
      <c r="G24" s="37"/>
      <c r="H24" s="20">
        <f t="shared" si="0"/>
        <v>0</v>
      </c>
      <c r="I24" s="17" t="s">
        <v>20</v>
      </c>
      <c r="J24" s="3"/>
    </row>
    <row r="25" spans="1:10" ht="25.05" customHeight="1" x14ac:dyDescent="0.45">
      <c r="A25" s="2"/>
      <c r="B25" s="55"/>
      <c r="C25" s="56" t="s">
        <v>22</v>
      </c>
      <c r="D25" s="56"/>
      <c r="E25" s="18" t="s">
        <v>25</v>
      </c>
      <c r="F25" s="19">
        <v>1000</v>
      </c>
      <c r="G25" s="37"/>
      <c r="H25" s="20">
        <f t="shared" si="0"/>
        <v>0</v>
      </c>
      <c r="I25" s="17" t="s">
        <v>20</v>
      </c>
      <c r="J25" s="21"/>
    </row>
    <row r="26" spans="1:10" ht="25.05" customHeight="1" x14ac:dyDescent="0.45">
      <c r="A26" s="2"/>
      <c r="B26" s="55"/>
      <c r="C26" s="56"/>
      <c r="D26" s="56"/>
      <c r="E26" s="18" t="s">
        <v>26</v>
      </c>
      <c r="F26" s="19">
        <v>1200</v>
      </c>
      <c r="G26" s="37"/>
      <c r="H26" s="20">
        <f t="shared" si="0"/>
        <v>0</v>
      </c>
      <c r="I26" s="17" t="s">
        <v>20</v>
      </c>
      <c r="J26" s="3"/>
    </row>
    <row r="27" spans="1:10" ht="25.05" customHeight="1" x14ac:dyDescent="0.45">
      <c r="A27" s="22"/>
      <c r="B27" s="55"/>
      <c r="C27" s="56"/>
      <c r="D27" s="56"/>
      <c r="E27" s="18" t="s">
        <v>24</v>
      </c>
      <c r="F27" s="19">
        <v>1500</v>
      </c>
      <c r="G27" s="37"/>
      <c r="H27" s="20">
        <f t="shared" si="0"/>
        <v>0</v>
      </c>
      <c r="I27" s="17" t="s">
        <v>20</v>
      </c>
      <c r="J27" s="3"/>
    </row>
    <row r="28" spans="1:10" ht="25.05" customHeight="1" x14ac:dyDescent="0.45">
      <c r="A28" s="4"/>
      <c r="B28" s="23"/>
      <c r="C28" s="23"/>
      <c r="D28" s="24"/>
      <c r="E28" s="48" t="s">
        <v>31</v>
      </c>
      <c r="F28" s="48"/>
      <c r="G28" s="48"/>
      <c r="H28" s="25">
        <f>H17+H18+SUM(H19:H27)</f>
        <v>0</v>
      </c>
      <c r="I28" s="17" t="s">
        <v>20</v>
      </c>
      <c r="J28" s="3"/>
    </row>
    <row r="29" spans="1:10" ht="25.05" customHeight="1" x14ac:dyDescent="0.45">
      <c r="A29" s="26"/>
      <c r="B29" s="49" t="s">
        <v>12</v>
      </c>
      <c r="C29" s="50"/>
      <c r="D29" s="50"/>
      <c r="E29" s="3"/>
      <c r="F29" s="2"/>
      <c r="G29" s="2"/>
      <c r="H29" s="2" t="s">
        <v>42</v>
      </c>
      <c r="I29" s="2"/>
      <c r="J29" s="3"/>
    </row>
    <row r="30" spans="1:10" ht="25.05" customHeight="1" x14ac:dyDescent="0.45">
      <c r="A30" s="27"/>
      <c r="B30" s="49" t="s">
        <v>11</v>
      </c>
      <c r="C30" s="50"/>
      <c r="D30" s="50"/>
      <c r="E30" s="50"/>
      <c r="F30" s="50"/>
      <c r="G30" s="50"/>
      <c r="H30" s="50"/>
      <c r="I30" s="50"/>
      <c r="J30" s="50"/>
    </row>
    <row r="31" spans="1:10" ht="25.05" customHeight="1" thickBot="1" x14ac:dyDescent="0.5">
      <c r="A31" s="2"/>
      <c r="B31" s="2"/>
      <c r="C31" s="2"/>
      <c r="D31" s="2"/>
      <c r="E31" s="2"/>
      <c r="F31" s="43" t="s">
        <v>37</v>
      </c>
      <c r="G31" s="43"/>
      <c r="H31" s="42" t="s">
        <v>38</v>
      </c>
      <c r="I31" s="42"/>
      <c r="J31" s="42"/>
    </row>
    <row r="32" spans="1:10" ht="25.05" customHeight="1" x14ac:dyDescent="0.45">
      <c r="A32" s="2"/>
      <c r="B32" s="2"/>
      <c r="C32" s="2"/>
      <c r="D32" s="2"/>
      <c r="E32" s="28" t="s">
        <v>39</v>
      </c>
      <c r="F32" s="29"/>
      <c r="G32" s="29"/>
      <c r="H32" s="29"/>
      <c r="I32" s="29"/>
      <c r="J32" s="30"/>
    </row>
    <row r="33" spans="1:10" ht="25.05" customHeight="1" thickBot="1" x14ac:dyDescent="0.5">
      <c r="A33" s="2"/>
      <c r="B33" s="2"/>
      <c r="C33" s="2"/>
      <c r="D33" s="2"/>
      <c r="E33" s="44" t="s">
        <v>40</v>
      </c>
      <c r="F33" s="45"/>
      <c r="G33" s="45"/>
      <c r="H33" s="31" t="s">
        <v>41</v>
      </c>
      <c r="I33" s="31"/>
      <c r="J33" s="32"/>
    </row>
    <row r="34" spans="1:10" ht="25.05" customHeight="1" x14ac:dyDescent="0.45"/>
    <row r="35" spans="1:10" ht="25.05" customHeight="1" x14ac:dyDescent="0.45"/>
    <row r="36" spans="1:10" ht="25.05" customHeight="1" x14ac:dyDescent="0.45"/>
    <row r="37" spans="1:10" ht="25.05" customHeight="1" x14ac:dyDescent="0.45"/>
  </sheetData>
  <sheetProtection algorithmName="SHA-512" hashValue="f2OrwwfkJfcgJ2Z4D7fmAFIWHDnFBWflpSWy0TQ7YzU2wQfl0/fLPfZs+4sz4as/Rr17PpGWz4ETHpCKryhBaQ==" saltValue="TEGwuYnpmzIXgu1Jfam3ow==" spinCount="100000" sheet="1" objects="1" scenarios="1"/>
  <mergeCells count="37">
    <mergeCell ref="A1:J1"/>
    <mergeCell ref="A5:C5"/>
    <mergeCell ref="A6:C6"/>
    <mergeCell ref="A7:C7"/>
    <mergeCell ref="A8:C8"/>
    <mergeCell ref="I3:J3"/>
    <mergeCell ref="A9:C9"/>
    <mergeCell ref="A10:C10"/>
    <mergeCell ref="D5:J5"/>
    <mergeCell ref="D6:J6"/>
    <mergeCell ref="D7:J7"/>
    <mergeCell ref="D8:J8"/>
    <mergeCell ref="D9:J9"/>
    <mergeCell ref="D10:J10"/>
    <mergeCell ref="H12:I12"/>
    <mergeCell ref="H14:I14"/>
    <mergeCell ref="C21:D21"/>
    <mergeCell ref="C22:D24"/>
    <mergeCell ref="B21:B27"/>
    <mergeCell ref="E14:G14"/>
    <mergeCell ref="B19:B20"/>
    <mergeCell ref="C25:D27"/>
    <mergeCell ref="A16:B16"/>
    <mergeCell ref="E12:G12"/>
    <mergeCell ref="C17:G17"/>
    <mergeCell ref="C18:G18"/>
    <mergeCell ref="E13:G13"/>
    <mergeCell ref="H13:I13"/>
    <mergeCell ref="A15:J15"/>
    <mergeCell ref="H31:J31"/>
    <mergeCell ref="F31:G31"/>
    <mergeCell ref="E33:G33"/>
    <mergeCell ref="C19:E19"/>
    <mergeCell ref="C20:E20"/>
    <mergeCell ref="E28:G28"/>
    <mergeCell ref="B29:D29"/>
    <mergeCell ref="B30:J30"/>
  </mergeCells>
  <phoneticPr fontId="1"/>
  <dataValidations xWindow="888" yWindow="351" count="7">
    <dataValidation type="list" allowBlank="1" showInputMessage="1" showErrorMessage="1" sqref="A14" xr:uid="{EC4EBE19-8E42-46B3-8E35-7C3C23294217}">
      <formula1>"2,1"</formula1>
    </dataValidation>
    <dataValidation allowBlank="1" showInputMessage="1" showErrorMessage="1" prompt="一般社団法人日本バトン協会の会員番号を入力してください。" sqref="B14" xr:uid="{6FEBB27A-97CB-4DE2-8E5B-BB72F19A9A0D}"/>
    <dataValidation type="list" allowBlank="1" showInputMessage="1" showErrorMessage="1" sqref="F19:F20" xr:uid="{F1874096-E90A-47EF-BC06-4BCD71E6E8C2}">
      <formula1>"　,１,２"</formula1>
    </dataValidation>
    <dataValidation type="list" allowBlank="1" showInputMessage="1" showErrorMessage="1" sqref="G21:G27" xr:uid="{7C61D217-2991-42D3-8377-9D86DBB650DB}">
      <formula1>"　,〇"</formula1>
    </dataValidation>
    <dataValidation type="list" allowBlank="1" showInputMessage="1" showErrorMessage="1" sqref="H14:I14" xr:uid="{FABAAB57-1DC1-48DA-8EF5-44209AE98B85}">
      <formula1>"指導ライセンス３級,指導ライセンス２級,技能検定１級"</formula1>
    </dataValidation>
    <dataValidation allowBlank="1" showInputMessage="1" showErrorMessage="1" prompt="受験年度内の年齢を入力してください。_x000a_注）２級は満１９歳以上の方、１級は満２０歳以上の方のみ受講・検定が可能です。" sqref="D14" xr:uid="{DC48A1DC-D573-4E6B-8312-DE2D714E53F9}"/>
    <dataValidation allowBlank="1" showInputMessage="1" showErrorMessage="1" prompt="申込の日付を入力してください。_x000a_例）9/30" sqref="I3:J3" xr:uid="{A7139D3A-F9DC-4D93-8276-E9C9379772F6}"/>
  </dataValidations>
  <printOptions horizontalCentered="1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研修会申込書</vt:lpstr>
      <vt:lpstr>研修会申込書!Print_Area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ARAKAWA</dc:creator>
  <cp:lastModifiedBy>MA ARAKAWA</cp:lastModifiedBy>
  <cp:lastPrinted>2022-09-14T09:36:04Z</cp:lastPrinted>
  <dcterms:created xsi:type="dcterms:W3CDTF">2022-09-13T03:51:53Z</dcterms:created>
  <dcterms:modified xsi:type="dcterms:W3CDTF">2022-09-26T12:48:46Z</dcterms:modified>
</cp:coreProperties>
</file>