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東北支部\指導ライセンス\2025\"/>
    </mc:Choice>
  </mc:AlternateContent>
  <xr:revisionPtr revIDLastSave="0" documentId="13_ncr:1_{85A79E70-D28B-40AB-8332-9137A59F45E1}" xr6:coauthVersionLast="47" xr6:coauthVersionMax="47" xr10:uidLastSave="{00000000-0000-0000-0000-000000000000}"/>
  <workbookProtection workbookAlgorithmName="SHA-512" workbookHashValue="jJJHfNS4vXh6+eRnE31CQEulrq54Rq2wbxUo5cUedyljpUcZEW+NWMWl4qup4+DPOUomWi93OHTlzT6dLhimJw==" workbookSaltValue="8wZ1ZVoOeC72u4UdPSqXMA==" workbookSpinCount="100000" lockStructure="1"/>
  <bookViews>
    <workbookView xWindow="-120" yWindow="-120" windowWidth="29040" windowHeight="15720" activeTab="1" xr2:uid="{00000000-000D-0000-FFFF-FFFF00000000}"/>
  </bookViews>
  <sheets>
    <sheet name="研修会申込書(他支部）" sheetId="2" r:id="rId1"/>
    <sheet name="研修会申込書(東北支部）" sheetId="1" r:id="rId2"/>
  </sheets>
  <definedNames>
    <definedName name="_xlnm.Print_Area" localSheetId="0">'研修会申込書(他支部）'!$A$1:$J$32</definedName>
    <definedName name="_xlnm.Print_Area" localSheetId="1">'研修会申込書(東北支部）'!$A$1:$J$32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27" i="2" s="1"/>
  <c r="H18" i="1"/>
  <c r="H27" i="1" s="1"/>
  <c r="H19" i="2"/>
  <c r="H17" i="2"/>
  <c r="H15" i="2"/>
  <c r="H26" i="2"/>
  <c r="H25" i="2"/>
  <c r="H24" i="2"/>
  <c r="H23" i="2"/>
  <c r="H22" i="2"/>
  <c r="H21" i="2"/>
  <c r="H20" i="2"/>
  <c r="H16" i="2"/>
  <c r="H15" i="1"/>
  <c r="H16" i="1"/>
  <c r="H19" i="1"/>
  <c r="H20" i="1"/>
  <c r="H17" i="1"/>
  <c r="H21" i="1" l="1"/>
  <c r="H22" i="1"/>
  <c r="H23" i="1"/>
  <c r="H24" i="1"/>
  <c r="H25" i="1"/>
  <c r="H26" i="1"/>
</calcChain>
</file>

<file path=xl/sharedStrings.xml><?xml version="1.0" encoding="utf-8"?>
<sst xmlns="http://schemas.openxmlformats.org/spreadsheetml/2006/main" count="114" uniqueCount="39">
  <si>
    <t>申込日</t>
    <rPh sb="0" eb="2">
      <t>モウシコ</t>
    </rPh>
    <rPh sb="2" eb="3">
      <t>ビ</t>
    </rPh>
    <phoneticPr fontId="1"/>
  </si>
  <si>
    <t>所属県</t>
    <rPh sb="0" eb="2">
      <t>ショゾク</t>
    </rPh>
    <rPh sb="2" eb="3">
      <t>ケン</t>
    </rPh>
    <phoneticPr fontId="1"/>
  </si>
  <si>
    <t>連絡先（メールアドレス）</t>
    <rPh sb="0" eb="2">
      <t>レンラク</t>
    </rPh>
    <rPh sb="2" eb="3">
      <t>サキ</t>
    </rPh>
    <phoneticPr fontId="1"/>
  </si>
  <si>
    <t>緊急連絡先（携帯）</t>
    <rPh sb="0" eb="2">
      <t>キンキュウ</t>
    </rPh>
    <rPh sb="2" eb="5">
      <t>レンラクサキ</t>
    </rPh>
    <rPh sb="6" eb="8">
      <t>ケイタイ</t>
    </rPh>
    <phoneticPr fontId="1"/>
  </si>
  <si>
    <t>参加費</t>
    <rPh sb="0" eb="3">
      <t>サンカヒ</t>
    </rPh>
    <phoneticPr fontId="1"/>
  </si>
  <si>
    <t>の箇所は、各項目を直接ご入力下さい。それ以外の箇所は入力不要です。（自動計算されます）</t>
    <rPh sb="1" eb="3">
      <t>カショ</t>
    </rPh>
    <rPh sb="5" eb="8">
      <t>カクコウモク</t>
    </rPh>
    <rPh sb="9" eb="11">
      <t>チョクセツ</t>
    </rPh>
    <rPh sb="12" eb="14">
      <t>ニュウリョク</t>
    </rPh>
    <rPh sb="14" eb="15">
      <t>クダ</t>
    </rPh>
    <phoneticPr fontId="4"/>
  </si>
  <si>
    <t>の箇所は、リスト▼より選択して下さい。</t>
    <rPh sb="1" eb="3">
      <t>カショ</t>
    </rPh>
    <rPh sb="11" eb="13">
      <t>センタク</t>
    </rPh>
    <rPh sb="15" eb="16">
      <t>クダ</t>
    </rPh>
    <phoneticPr fontId="4"/>
  </si>
  <si>
    <t>泊　＝</t>
    <rPh sb="0" eb="1">
      <t>ハク</t>
    </rPh>
    <phoneticPr fontId="1"/>
  </si>
  <si>
    <t>円</t>
    <rPh sb="0" eb="1">
      <t>エン</t>
    </rPh>
    <phoneticPr fontId="1"/>
  </si>
  <si>
    <t>食事</t>
    <rPh sb="0" eb="2">
      <t>ショクジ</t>
    </rPh>
    <phoneticPr fontId="1"/>
  </si>
  <si>
    <t>夕食＠</t>
    <rPh sb="0" eb="2">
      <t>ユウショク</t>
    </rPh>
    <phoneticPr fontId="1"/>
  </si>
  <si>
    <t>朝食＠</t>
    <rPh sb="0" eb="2">
      <t>チョウショク</t>
    </rPh>
    <phoneticPr fontId="1"/>
  </si>
  <si>
    <t>昼食＠</t>
    <rPh sb="0" eb="2">
      <t>チュウショク</t>
    </rPh>
    <phoneticPr fontId="1"/>
  </si>
  <si>
    <t>級　指　導　ラ　イ　セ　ン　ス　受　講　料</t>
    <rPh sb="0" eb="1">
      <t>キュウ</t>
    </rPh>
    <rPh sb="2" eb="3">
      <t>ユビ</t>
    </rPh>
    <rPh sb="4" eb="5">
      <t>シルベ</t>
    </rPh>
    <rPh sb="16" eb="17">
      <t>ウケ</t>
    </rPh>
    <rPh sb="18" eb="19">
      <t>コウ</t>
    </rPh>
    <rPh sb="20" eb="21">
      <t>リョウ</t>
    </rPh>
    <phoneticPr fontId="1"/>
  </si>
  <si>
    <t>級　指　導　ラ　イ　セ　ン　ス　検　定　料</t>
    <rPh sb="0" eb="1">
      <t>キュウ</t>
    </rPh>
    <rPh sb="2" eb="3">
      <t>ユビ</t>
    </rPh>
    <rPh sb="4" eb="5">
      <t>シルベ</t>
    </rPh>
    <rPh sb="16" eb="17">
      <t>ケン</t>
    </rPh>
    <rPh sb="18" eb="19">
      <t>サダム</t>
    </rPh>
    <rPh sb="20" eb="21">
      <t>リョウ</t>
    </rPh>
    <phoneticPr fontId="1"/>
  </si>
  <si>
    <t>合　　計</t>
    <rPh sb="0" eb="1">
      <t>ゴウ</t>
    </rPh>
    <rPh sb="3" eb="4">
      <t>ケイ</t>
    </rPh>
    <phoneticPr fontId="1"/>
  </si>
  <si>
    <t>申込締切日</t>
    <rPh sb="0" eb="2">
      <t>モウシコミ</t>
    </rPh>
    <rPh sb="2" eb="3">
      <t>シ</t>
    </rPh>
    <rPh sb="3" eb="4">
      <t>キ</t>
    </rPh>
    <rPh sb="4" eb="5">
      <t>ビ</t>
    </rPh>
    <phoneticPr fontId="1"/>
  </si>
  <si>
    <t>日本バトン協会東北支部事務局</t>
    <rPh sb="0" eb="2">
      <t>ニホン</t>
    </rPh>
    <rPh sb="5" eb="7">
      <t>キョウカイ</t>
    </rPh>
    <rPh sb="7" eb="11">
      <t>トウホクシブ</t>
    </rPh>
    <rPh sb="11" eb="14">
      <t>ジムキョク</t>
    </rPh>
    <phoneticPr fontId="1"/>
  </si>
  <si>
    <t>メールアドレス：　</t>
    <phoneticPr fontId="1"/>
  </si>
  <si>
    <t>touhoku_baton@yahoo.co.jp</t>
  </si>
  <si>
    <t>映像二次使用（選択記入）</t>
    <rPh sb="0" eb="2">
      <t>エイゾウ</t>
    </rPh>
    <rPh sb="2" eb="4">
      <t>ニジ</t>
    </rPh>
    <rPh sb="4" eb="6">
      <t>シヨウ</t>
    </rPh>
    <rPh sb="7" eb="9">
      <t>センタク</t>
    </rPh>
    <rPh sb="9" eb="11">
      <t>キニュウ</t>
    </rPh>
    <phoneticPr fontId="1"/>
  </si>
  <si>
    <t>団体名・学校名</t>
    <rPh sb="0" eb="3">
      <t>ダンタイメイ</t>
    </rPh>
    <rPh sb="4" eb="7">
      <t>ガッコウメイ</t>
    </rPh>
    <phoneticPr fontId="1"/>
  </si>
  <si>
    <t>団体ID（加盟団体有のみ記入）</t>
    <rPh sb="0" eb="2">
      <t>ダンタイ</t>
    </rPh>
    <rPh sb="5" eb="9">
      <t>カメイダンタイ</t>
    </rPh>
    <rPh sb="9" eb="10">
      <t>アリ</t>
    </rPh>
    <rPh sb="12" eb="14">
      <t>キニュウ</t>
    </rPh>
    <phoneticPr fontId="1"/>
  </si>
  <si>
    <t>個人会員IDまたは構成員ID</t>
    <rPh sb="0" eb="4">
      <t>コジンカイイン</t>
    </rPh>
    <rPh sb="9" eb="12">
      <t>コウセイイン</t>
    </rPh>
    <phoneticPr fontId="1"/>
  </si>
  <si>
    <t>受講者名</t>
    <rPh sb="0" eb="3">
      <t>ジュコウシャ</t>
    </rPh>
    <rPh sb="3" eb="4">
      <t>メイ</t>
    </rPh>
    <phoneticPr fontId="1"/>
  </si>
  <si>
    <t>日間</t>
    <rPh sb="0" eb="2">
      <t>ニチカン</t>
    </rPh>
    <phoneticPr fontId="1"/>
  </si>
  <si>
    <t>　@</t>
    <phoneticPr fontId="1"/>
  </si>
  <si>
    <t>　</t>
  </si>
  <si>
    <t>宿泊</t>
    <rPh sb="0" eb="2">
      <t>シュクハク</t>
    </rPh>
    <phoneticPr fontId="1"/>
  </si>
  <si>
    <r>
      <t>施設使用料</t>
    </r>
    <r>
      <rPr>
        <sz val="8"/>
        <color theme="1"/>
        <rFont val="游ゴシック"/>
        <family val="3"/>
        <charset val="128"/>
        <scheme val="minor"/>
      </rPr>
      <t>（2級2日2,000円、1日3級1,000円）</t>
    </r>
    <rPh sb="0" eb="1">
      <t>シ</t>
    </rPh>
    <rPh sb="1" eb="2">
      <t>セツ</t>
    </rPh>
    <rPh sb="2" eb="3">
      <t>シ</t>
    </rPh>
    <rPh sb="3" eb="4">
      <t>ヨウ</t>
    </rPh>
    <rPh sb="4" eb="5">
      <t>リョウ</t>
    </rPh>
    <rPh sb="7" eb="8">
      <t>キュウ</t>
    </rPh>
    <rPh sb="15" eb="16">
      <t>エン</t>
    </rPh>
    <rPh sb="17" eb="19">
      <t>イチニチ</t>
    </rPh>
    <rPh sb="20" eb="21">
      <t>キュウ</t>
    </rPh>
    <rPh sb="26" eb="27">
      <t>エン</t>
    </rPh>
    <phoneticPr fontId="1"/>
  </si>
  <si>
    <t>2025/10/3（前日）</t>
    <rPh sb="10" eb="12">
      <t>ゼンジツ</t>
    </rPh>
    <phoneticPr fontId="1"/>
  </si>
  <si>
    <t>2025/10/4
（講習会1日目）</t>
    <rPh sb="11" eb="14">
      <t>コウシュウカイ</t>
    </rPh>
    <rPh sb="15" eb="17">
      <t>ニチメ</t>
    </rPh>
    <phoneticPr fontId="1"/>
  </si>
  <si>
    <t>2025/10/5
（講習会2日目）</t>
    <rPh sb="11" eb="14">
      <t>コウシュウカイ</t>
    </rPh>
    <rPh sb="15" eb="17">
      <t>ニチメ</t>
    </rPh>
    <phoneticPr fontId="1"/>
  </si>
  <si>
    <t>2025 年度　指導ライセンス研修会申込書(他支部）</t>
    <rPh sb="5" eb="6">
      <t>ネン</t>
    </rPh>
    <rPh sb="6" eb="7">
      <t>ド</t>
    </rPh>
    <rPh sb="8" eb="10">
      <t>シドウ</t>
    </rPh>
    <rPh sb="15" eb="18">
      <t>ケンシュウカイ</t>
    </rPh>
    <rPh sb="18" eb="21">
      <t>モウシコミショ</t>
    </rPh>
    <rPh sb="22" eb="23">
      <t>タ</t>
    </rPh>
    <rPh sb="23" eb="25">
      <t>シブ</t>
    </rPh>
    <phoneticPr fontId="1"/>
  </si>
  <si>
    <t>2025 年度　指導ライセンス研修会申込書(東北支部）</t>
    <rPh sb="5" eb="6">
      <t>ネン</t>
    </rPh>
    <rPh sb="6" eb="7">
      <t>ド</t>
    </rPh>
    <rPh sb="8" eb="10">
      <t>シドウ</t>
    </rPh>
    <rPh sb="15" eb="18">
      <t>ケンシュウカイ</t>
    </rPh>
    <rPh sb="18" eb="21">
      <t>モウシコミショ</t>
    </rPh>
    <rPh sb="22" eb="26">
      <t>トウホクシブ</t>
    </rPh>
    <phoneticPr fontId="1"/>
  </si>
  <si>
    <t>技能ライセンステキスト</t>
    <rPh sb="0" eb="2">
      <t>ギノウ</t>
    </rPh>
    <phoneticPr fontId="1"/>
  </si>
  <si>
    <t>冊</t>
    <rPh sb="0" eb="1">
      <t>サツ</t>
    </rPh>
    <phoneticPr fontId="1"/>
  </si>
  <si>
    <t>令和5年8月29日（金）正午必着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ショウゴ</t>
    </rPh>
    <rPh sb="14" eb="16">
      <t>ヒッチャク</t>
    </rPh>
    <phoneticPr fontId="1"/>
  </si>
  <si>
    <t>令和5年8月29日（金）必着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</si>
</sst>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00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38" fontId="7" fillId="0" borderId="7" xfId="1" applyFont="1" applyBorder="1" applyAlignment="1" applyProtection="1">
      <alignment horizontal="right" vertical="center" shrinkToFi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Protection="1">
      <alignment vertical="center"/>
      <protection hidden="1"/>
    </xf>
    <xf numFmtId="38" fontId="0" fillId="0" borderId="9" xfId="1" applyFont="1" applyBorder="1" applyAlignment="1" applyProtection="1">
      <alignment vertical="center"/>
      <protection hidden="1"/>
    </xf>
    <xf numFmtId="38" fontId="8" fillId="0" borderId="3" xfId="1" applyFont="1" applyBorder="1" applyAlignment="1" applyProtection="1">
      <alignment horizontal="right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6" xfId="0" applyBorder="1" applyProtection="1">
      <alignment vertical="center"/>
      <protection hidden="1"/>
    </xf>
    <xf numFmtId="38" fontId="8" fillId="0" borderId="1" xfId="1" applyFont="1" applyBorder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5" xfId="0" applyBorder="1" applyProtection="1">
      <alignment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38" fontId="7" fillId="0" borderId="5" xfId="1" applyFont="1" applyBorder="1" applyAlignment="1" applyProtection="1">
      <alignment horizontal="right" vertical="center" shrinkToFit="1"/>
      <protection hidden="1"/>
    </xf>
    <xf numFmtId="0" fontId="0" fillId="0" borderId="5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0" fontId="0" fillId="3" borderId="8" xfId="0" applyFill="1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38" fontId="7" fillId="0" borderId="0" xfId="1" applyFont="1" applyBorder="1" applyAlignment="1" applyProtection="1">
      <alignment horizontal="right" vertical="center" shrinkToFit="1"/>
      <protection hidden="1"/>
    </xf>
    <xf numFmtId="0" fontId="0" fillId="3" borderId="3" xfId="0" applyFill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 wrapText="1" shrinkToFit="1"/>
      <protection hidden="1"/>
    </xf>
    <xf numFmtId="0" fontId="3" fillId="0" borderId="8" xfId="0" applyFont="1" applyBorder="1" applyAlignment="1" applyProtection="1">
      <alignment horizontal="right" vertical="center" wrapText="1" shrinkToFit="1"/>
      <protection hidden="1"/>
    </xf>
    <xf numFmtId="0" fontId="7" fillId="0" borderId="7" xfId="1" applyNumberFormat="1" applyFont="1" applyBorder="1" applyAlignment="1" applyProtection="1">
      <alignment horizontal="right" vertical="center" shrinkToFit="1"/>
      <protection hidden="1"/>
    </xf>
    <xf numFmtId="3" fontId="0" fillId="0" borderId="8" xfId="0" applyNumberFormat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 wrapText="1" shrinkToFit="1"/>
      <protection locked="0"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76" fontId="9" fillId="2" borderId="4" xfId="0" applyNumberFormat="1" applyFont="1" applyFill="1" applyBorder="1" applyAlignment="1" applyProtection="1">
      <alignment horizontal="right" vertical="center"/>
      <protection locked="0"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10" fillId="0" borderId="8" xfId="0" applyFont="1" applyBorder="1" applyAlignment="1" applyProtection="1">
      <alignment horizontal="left" vertical="center"/>
      <protection hidden="1"/>
    </xf>
    <xf numFmtId="0" fontId="10" fillId="0" borderId="9" xfId="0" applyFont="1" applyBorder="1" applyAlignment="1" applyProtection="1">
      <alignment horizontal="left" vertical="center"/>
      <protection hidden="1"/>
    </xf>
    <xf numFmtId="177" fontId="0" fillId="2" borderId="3" xfId="0" applyNumberFormat="1" applyFill="1" applyBorder="1" applyAlignment="1" applyProtection="1">
      <alignment horizontal="center" vertical="center"/>
      <protection locked="0" hidden="1"/>
    </xf>
    <xf numFmtId="177" fontId="0" fillId="2" borderId="8" xfId="0" applyNumberFormat="1" applyFill="1" applyBorder="1" applyAlignment="1" applyProtection="1">
      <alignment horizontal="center" vertical="center"/>
      <protection locked="0" hidden="1"/>
    </xf>
    <xf numFmtId="177" fontId="0" fillId="2" borderId="9" xfId="0" applyNumberFormat="1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38" fontId="11" fillId="0" borderId="1" xfId="1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left" vertical="center" shrinkToFit="1"/>
      <protection hidden="1"/>
    </xf>
    <xf numFmtId="0" fontId="6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73B6-78A1-4C1F-9B88-0BE3E30D0C58}">
  <dimension ref="A1:J36"/>
  <sheetViews>
    <sheetView view="pageBreakPreview" topLeftCell="A19" zoomScaleNormal="100" zoomScaleSheetLayoutView="100" workbookViewId="0">
      <selection activeCell="H23" sqref="H23"/>
    </sheetView>
  </sheetViews>
  <sheetFormatPr defaultRowHeight="18.75" x14ac:dyDescent="0.4"/>
  <cols>
    <col min="1" max="1" width="7.125" customWidth="1"/>
    <col min="2" max="2" width="8.125" customWidth="1"/>
    <col min="3" max="3" width="14.75" customWidth="1"/>
    <col min="4" max="5" width="6.375" customWidth="1"/>
    <col min="6" max="6" width="5.75" customWidth="1"/>
    <col min="7" max="9" width="9.5" customWidth="1"/>
    <col min="10" max="10" width="11" style="1" customWidth="1"/>
  </cols>
  <sheetData>
    <row r="1" spans="1:10" ht="25.15" customHeight="1" x14ac:dyDescent="0.4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15" customHeight="1" x14ac:dyDescent="0.4">
      <c r="A2" s="2"/>
      <c r="B2" s="2"/>
      <c r="C2" s="2"/>
      <c r="D2" s="2"/>
      <c r="E2" s="2"/>
      <c r="F2" s="2"/>
      <c r="G2" s="2"/>
      <c r="H2" s="2"/>
      <c r="I2" s="2"/>
      <c r="J2" s="3"/>
    </row>
    <row r="3" spans="1:10" ht="25.15" customHeight="1" x14ac:dyDescent="0.4">
      <c r="A3" s="2"/>
      <c r="B3" s="2"/>
      <c r="C3" s="2"/>
      <c r="D3" s="2"/>
      <c r="E3" s="2"/>
      <c r="F3" s="2"/>
      <c r="G3" s="3"/>
      <c r="H3" s="4" t="s">
        <v>0</v>
      </c>
      <c r="I3" s="38"/>
      <c r="J3" s="38"/>
    </row>
    <row r="4" spans="1:10" ht="25.15" customHeight="1" x14ac:dyDescent="0.4">
      <c r="A4" s="2"/>
      <c r="B4" s="2"/>
      <c r="C4" s="2"/>
      <c r="D4" s="2"/>
      <c r="E4" s="2"/>
      <c r="F4" s="2"/>
      <c r="G4" s="2"/>
      <c r="H4" s="2"/>
      <c r="I4" s="2"/>
      <c r="J4" s="3"/>
    </row>
    <row r="5" spans="1:10" ht="25.15" customHeight="1" x14ac:dyDescent="0.4">
      <c r="A5" s="39" t="s">
        <v>1</v>
      </c>
      <c r="B5" s="40"/>
      <c r="C5" s="40"/>
      <c r="D5" s="41"/>
      <c r="E5" s="41"/>
      <c r="F5" s="41"/>
      <c r="G5" s="41"/>
      <c r="H5" s="41"/>
      <c r="I5" s="41"/>
      <c r="J5" s="41"/>
    </row>
    <row r="6" spans="1:10" ht="25.15" customHeight="1" x14ac:dyDescent="0.4">
      <c r="A6" s="40" t="s">
        <v>22</v>
      </c>
      <c r="B6" s="40"/>
      <c r="C6" s="40"/>
      <c r="D6" s="41"/>
      <c r="E6" s="41"/>
      <c r="F6" s="41"/>
      <c r="G6" s="41"/>
      <c r="H6" s="41"/>
      <c r="I6" s="41"/>
      <c r="J6" s="41"/>
    </row>
    <row r="7" spans="1:10" ht="25.15" customHeight="1" x14ac:dyDescent="0.4">
      <c r="A7" s="40" t="s">
        <v>21</v>
      </c>
      <c r="B7" s="40"/>
      <c r="C7" s="40"/>
      <c r="D7" s="41"/>
      <c r="E7" s="41"/>
      <c r="F7" s="41"/>
      <c r="G7" s="41"/>
      <c r="H7" s="41"/>
      <c r="I7" s="41"/>
      <c r="J7" s="41"/>
    </row>
    <row r="8" spans="1:10" ht="25.15" customHeight="1" x14ac:dyDescent="0.4">
      <c r="A8" s="42" t="s">
        <v>23</v>
      </c>
      <c r="B8" s="43"/>
      <c r="C8" s="44"/>
      <c r="D8" s="45"/>
      <c r="E8" s="46"/>
      <c r="F8" s="46"/>
      <c r="G8" s="46"/>
      <c r="H8" s="46"/>
      <c r="I8" s="46"/>
      <c r="J8" s="47"/>
    </row>
    <row r="9" spans="1:10" ht="25.15" customHeight="1" x14ac:dyDescent="0.4">
      <c r="A9" s="42" t="s">
        <v>24</v>
      </c>
      <c r="B9" s="43"/>
      <c r="C9" s="44"/>
      <c r="D9" s="48"/>
      <c r="E9" s="49"/>
      <c r="F9" s="49"/>
      <c r="G9" s="49"/>
      <c r="H9" s="49"/>
      <c r="I9" s="49"/>
      <c r="J9" s="50"/>
    </row>
    <row r="10" spans="1:10" ht="25.15" customHeight="1" x14ac:dyDescent="0.4">
      <c r="A10" s="40" t="s">
        <v>2</v>
      </c>
      <c r="B10" s="40"/>
      <c r="C10" s="40"/>
      <c r="D10" s="48"/>
      <c r="E10" s="49"/>
      <c r="F10" s="49"/>
      <c r="G10" s="49"/>
      <c r="H10" s="49"/>
      <c r="I10" s="49"/>
      <c r="J10" s="50"/>
    </row>
    <row r="11" spans="1:10" ht="25.15" customHeight="1" x14ac:dyDescent="0.4">
      <c r="A11" s="40" t="s">
        <v>3</v>
      </c>
      <c r="B11" s="40"/>
      <c r="C11" s="40"/>
      <c r="D11" s="48"/>
      <c r="E11" s="49"/>
      <c r="F11" s="49"/>
      <c r="G11" s="49"/>
      <c r="H11" s="49"/>
      <c r="I11" s="49"/>
      <c r="J11" s="50"/>
    </row>
    <row r="12" spans="1:10" ht="25.15" customHeight="1" x14ac:dyDescent="0.4">
      <c r="A12" s="40" t="s">
        <v>20</v>
      </c>
      <c r="B12" s="40"/>
      <c r="C12" s="40"/>
      <c r="D12" s="51"/>
      <c r="E12" s="51"/>
      <c r="F12" s="51"/>
      <c r="G12" s="51"/>
      <c r="H12" s="51"/>
      <c r="I12" s="51"/>
      <c r="J12" s="51"/>
    </row>
    <row r="13" spans="1:10" ht="25.15" customHeight="1" x14ac:dyDescent="0.4">
      <c r="A13" s="2"/>
      <c r="B13" s="3"/>
      <c r="C13" s="2"/>
      <c r="D13" s="2"/>
      <c r="E13" s="2"/>
      <c r="F13" s="2"/>
      <c r="G13" s="2"/>
      <c r="H13" s="2"/>
      <c r="I13" s="2"/>
      <c r="J13" s="3"/>
    </row>
    <row r="14" spans="1:10" ht="25.15" customHeight="1" x14ac:dyDescent="0.4">
      <c r="A14" s="54" t="s">
        <v>4</v>
      </c>
      <c r="B14" s="54"/>
      <c r="C14" s="2"/>
      <c r="D14" s="2"/>
      <c r="E14" s="2"/>
      <c r="F14" s="2"/>
      <c r="G14" s="2"/>
      <c r="H14" s="2"/>
      <c r="I14" s="2"/>
      <c r="J14" s="3"/>
    </row>
    <row r="15" spans="1:10" ht="25.15" customHeight="1" x14ac:dyDescent="0.4">
      <c r="A15" s="2"/>
      <c r="B15" s="29" t="s">
        <v>27</v>
      </c>
      <c r="C15" s="55" t="s">
        <v>13</v>
      </c>
      <c r="D15" s="55"/>
      <c r="E15" s="55"/>
      <c r="F15" s="55"/>
      <c r="G15" s="56"/>
      <c r="H15" s="32">
        <f>IF(B15&lt;=2,"28,000",IF(B15=3,"11,000",0))</f>
        <v>0</v>
      </c>
      <c r="I15" s="5" t="s">
        <v>8</v>
      </c>
      <c r="J15" s="24"/>
    </row>
    <row r="16" spans="1:10" ht="25.15" customHeight="1" x14ac:dyDescent="0.4">
      <c r="A16" s="2"/>
      <c r="B16" s="29" t="s">
        <v>27</v>
      </c>
      <c r="C16" s="55" t="s">
        <v>14</v>
      </c>
      <c r="D16" s="55"/>
      <c r="E16" s="55"/>
      <c r="F16" s="55"/>
      <c r="G16" s="56"/>
      <c r="H16" s="6">
        <f>IF(B16&lt;=2,"5,000",IF(B16=3,"5,000",0))</f>
        <v>0</v>
      </c>
      <c r="I16" s="5" t="s">
        <v>8</v>
      </c>
      <c r="J16" s="23"/>
    </row>
    <row r="17" spans="1:10" ht="25.15" customHeight="1" x14ac:dyDescent="0.4">
      <c r="A17" s="2"/>
      <c r="B17" s="57" t="s">
        <v>29</v>
      </c>
      <c r="C17" s="58"/>
      <c r="D17" s="58"/>
      <c r="E17" s="58"/>
      <c r="F17" s="26"/>
      <c r="G17" s="7" t="s">
        <v>25</v>
      </c>
      <c r="H17" s="6">
        <f>IF(F17=2,"2,000",IF(F17=1,"1,000",0))</f>
        <v>0</v>
      </c>
      <c r="I17" s="5" t="s">
        <v>8</v>
      </c>
      <c r="J17" s="28"/>
    </row>
    <row r="18" spans="1:10" ht="25.15" customHeight="1" x14ac:dyDescent="0.4">
      <c r="A18" s="2"/>
      <c r="B18" s="57" t="s">
        <v>35</v>
      </c>
      <c r="C18" s="58"/>
      <c r="D18" s="31" t="s">
        <v>26</v>
      </c>
      <c r="E18" s="35">
        <v>600</v>
      </c>
      <c r="F18" s="26" t="s">
        <v>27</v>
      </c>
      <c r="G18" s="7" t="s">
        <v>36</v>
      </c>
      <c r="H18" s="6">
        <f>IF(F18=1,"600",0)</f>
        <v>0</v>
      </c>
      <c r="I18" s="5" t="s">
        <v>8</v>
      </c>
      <c r="J18" s="28"/>
    </row>
    <row r="19" spans="1:10" ht="25.15" customHeight="1" x14ac:dyDescent="0.4">
      <c r="A19" s="2"/>
      <c r="B19" s="30" t="s">
        <v>28</v>
      </c>
      <c r="C19" s="34"/>
      <c r="D19" s="31" t="s">
        <v>26</v>
      </c>
      <c r="E19" s="33">
        <v>9810</v>
      </c>
      <c r="F19" s="26" t="s">
        <v>27</v>
      </c>
      <c r="G19" s="7" t="s">
        <v>7</v>
      </c>
      <c r="H19" s="32">
        <f>IF(F19=2,"10,420",IF(F19=1,"5,210",0))</f>
        <v>0</v>
      </c>
      <c r="I19" s="5" t="s">
        <v>8</v>
      </c>
      <c r="J19" s="3"/>
    </row>
    <row r="20" spans="1:10" ht="25.15" customHeight="1" x14ac:dyDescent="0.4">
      <c r="A20" s="2"/>
      <c r="B20" s="59" t="s">
        <v>9</v>
      </c>
      <c r="C20" s="59" t="s">
        <v>30</v>
      </c>
      <c r="D20" s="59"/>
      <c r="E20" s="9" t="s">
        <v>10</v>
      </c>
      <c r="F20" s="10">
        <v>1500</v>
      </c>
      <c r="G20" s="27"/>
      <c r="H20" s="11">
        <f>SUMIF(G20,"〇",F20)</f>
        <v>0</v>
      </c>
      <c r="I20" s="8" t="s">
        <v>8</v>
      </c>
      <c r="J20" s="12"/>
    </row>
    <row r="21" spans="1:10" ht="25.15" customHeight="1" x14ac:dyDescent="0.4">
      <c r="A21" s="2"/>
      <c r="B21" s="59"/>
      <c r="C21" s="60" t="s">
        <v>31</v>
      </c>
      <c r="D21" s="60"/>
      <c r="E21" s="9" t="s">
        <v>11</v>
      </c>
      <c r="F21" s="10">
        <v>1100</v>
      </c>
      <c r="G21" s="27"/>
      <c r="H21" s="11">
        <f t="shared" ref="H21:H26" si="0">SUMIF(G21,"〇",F21)</f>
        <v>0</v>
      </c>
      <c r="I21" s="8" t="s">
        <v>8</v>
      </c>
      <c r="J21" s="3"/>
    </row>
    <row r="22" spans="1:10" ht="25.15" customHeight="1" x14ac:dyDescent="0.4">
      <c r="A22" s="2"/>
      <c r="B22" s="59"/>
      <c r="C22" s="60"/>
      <c r="D22" s="60"/>
      <c r="E22" s="9" t="s">
        <v>12</v>
      </c>
      <c r="F22" s="10">
        <v>830</v>
      </c>
      <c r="G22" s="27"/>
      <c r="H22" s="11">
        <f t="shared" si="0"/>
        <v>0</v>
      </c>
      <c r="I22" s="8" t="s">
        <v>8</v>
      </c>
      <c r="J22" s="3"/>
    </row>
    <row r="23" spans="1:10" ht="25.15" customHeight="1" x14ac:dyDescent="0.4">
      <c r="A23" s="2"/>
      <c r="B23" s="59"/>
      <c r="C23" s="60"/>
      <c r="D23" s="60"/>
      <c r="E23" s="9" t="s">
        <v>10</v>
      </c>
      <c r="F23" s="10">
        <v>1500</v>
      </c>
      <c r="G23" s="27"/>
      <c r="H23" s="11">
        <f t="shared" si="0"/>
        <v>0</v>
      </c>
      <c r="I23" s="8" t="s">
        <v>8</v>
      </c>
      <c r="J23" s="3"/>
    </row>
    <row r="24" spans="1:10" ht="25.15" customHeight="1" x14ac:dyDescent="0.4">
      <c r="A24" s="2"/>
      <c r="B24" s="59"/>
      <c r="C24" s="60" t="s">
        <v>32</v>
      </c>
      <c r="D24" s="60"/>
      <c r="E24" s="9" t="s">
        <v>11</v>
      </c>
      <c r="F24" s="10">
        <v>1100</v>
      </c>
      <c r="G24" s="27"/>
      <c r="H24" s="11">
        <f t="shared" si="0"/>
        <v>0</v>
      </c>
      <c r="I24" s="8" t="s">
        <v>8</v>
      </c>
      <c r="J24" s="12"/>
    </row>
    <row r="25" spans="1:10" ht="25.15" customHeight="1" x14ac:dyDescent="0.4">
      <c r="A25" s="2"/>
      <c r="B25" s="59"/>
      <c r="C25" s="60"/>
      <c r="D25" s="60"/>
      <c r="E25" s="9" t="s">
        <v>12</v>
      </c>
      <c r="F25" s="10">
        <v>830</v>
      </c>
      <c r="G25" s="27"/>
      <c r="H25" s="11">
        <f t="shared" si="0"/>
        <v>0</v>
      </c>
      <c r="I25" s="8" t="s">
        <v>8</v>
      </c>
      <c r="J25" s="3"/>
    </row>
    <row r="26" spans="1:10" ht="25.15" customHeight="1" x14ac:dyDescent="0.4">
      <c r="A26" s="13"/>
      <c r="B26" s="59"/>
      <c r="C26" s="60"/>
      <c r="D26" s="60"/>
      <c r="E26" s="9" t="s">
        <v>10</v>
      </c>
      <c r="F26" s="10">
        <v>1500</v>
      </c>
      <c r="G26" s="27"/>
      <c r="H26" s="11">
        <f t="shared" si="0"/>
        <v>0</v>
      </c>
      <c r="I26" s="8" t="s">
        <v>8</v>
      </c>
      <c r="J26" s="3"/>
    </row>
    <row r="27" spans="1:10" ht="25.15" customHeight="1" x14ac:dyDescent="0.4">
      <c r="A27" s="4"/>
      <c r="B27" s="14"/>
      <c r="C27" s="14"/>
      <c r="D27" s="15"/>
      <c r="E27" s="61" t="s">
        <v>15</v>
      </c>
      <c r="F27" s="61"/>
      <c r="G27" s="61"/>
      <c r="H27" s="16">
        <f>H15+H16+H17+H18+H19+SUM(H20:H26)</f>
        <v>0</v>
      </c>
      <c r="I27" s="8" t="s">
        <v>8</v>
      </c>
      <c r="J27" s="3"/>
    </row>
    <row r="28" spans="1:10" ht="25.15" customHeight="1" x14ac:dyDescent="0.4">
      <c r="A28" s="25"/>
      <c r="B28" s="62" t="s">
        <v>6</v>
      </c>
      <c r="C28" s="63"/>
      <c r="D28" s="63"/>
      <c r="E28" s="3"/>
      <c r="F28" s="2"/>
      <c r="G28" s="2"/>
      <c r="H28" s="2"/>
      <c r="I28" s="2"/>
      <c r="J28" s="3"/>
    </row>
    <row r="29" spans="1:10" ht="25.15" customHeight="1" x14ac:dyDescent="0.4">
      <c r="A29" s="17"/>
      <c r="B29" s="62" t="s">
        <v>5</v>
      </c>
      <c r="C29" s="63"/>
      <c r="D29" s="63"/>
      <c r="E29" s="63"/>
      <c r="F29" s="63"/>
      <c r="G29" s="63"/>
      <c r="H29" s="63"/>
      <c r="I29" s="63"/>
      <c r="J29" s="63"/>
    </row>
    <row r="30" spans="1:10" ht="25.15" customHeight="1" thickBot="1" x14ac:dyDescent="0.45">
      <c r="A30" s="2"/>
      <c r="B30" s="2"/>
      <c r="C30" s="2"/>
      <c r="D30" s="2"/>
      <c r="E30" s="2"/>
      <c r="F30" s="64" t="s">
        <v>16</v>
      </c>
      <c r="G30" s="64"/>
      <c r="H30" s="66" t="s">
        <v>38</v>
      </c>
      <c r="I30" s="66"/>
      <c r="J30" s="66"/>
    </row>
    <row r="31" spans="1:10" ht="25.15" customHeight="1" x14ac:dyDescent="0.4">
      <c r="A31" s="2"/>
      <c r="B31" s="2"/>
      <c r="C31" s="2"/>
      <c r="D31" s="2"/>
      <c r="E31" s="18" t="s">
        <v>17</v>
      </c>
      <c r="F31" s="19"/>
      <c r="G31" s="19"/>
      <c r="H31" s="19"/>
      <c r="I31" s="19"/>
      <c r="J31" s="20"/>
    </row>
    <row r="32" spans="1:10" ht="25.15" customHeight="1" thickBot="1" x14ac:dyDescent="0.45">
      <c r="A32" s="2"/>
      <c r="B32" s="2"/>
      <c r="C32" s="2"/>
      <c r="D32" s="2"/>
      <c r="E32" s="52" t="s">
        <v>18</v>
      </c>
      <c r="F32" s="53"/>
      <c r="G32" s="53"/>
      <c r="H32" s="21" t="s">
        <v>19</v>
      </c>
      <c r="I32" s="21"/>
      <c r="J32" s="22"/>
    </row>
    <row r="33" ht="25.15" customHeight="1" x14ac:dyDescent="0.4"/>
    <row r="34" ht="25.15" customHeight="1" x14ac:dyDescent="0.4"/>
    <row r="35" ht="25.15" customHeight="1" x14ac:dyDescent="0.4"/>
    <row r="36" ht="25.15" customHeight="1" x14ac:dyDescent="0.4"/>
  </sheetData>
  <sheetProtection algorithmName="SHA-512" hashValue="Fg5hQgOiuehsRv4cOvJNQ192NoQeEu5OOVtLvnPINm99NC2dJ7fLxnOV4xWDnqw+hrgAM699wdGZJ79xjRIUrg==" saltValue="JzScVhZ6Ok54xJKKncRvjw==" spinCount="100000" sheet="1" objects="1" scenarios="1"/>
  <mergeCells count="33">
    <mergeCell ref="E32:G32"/>
    <mergeCell ref="A14:B14"/>
    <mergeCell ref="C15:G15"/>
    <mergeCell ref="C16:G16"/>
    <mergeCell ref="B17:E17"/>
    <mergeCell ref="B20:B26"/>
    <mergeCell ref="C20:D20"/>
    <mergeCell ref="C21:D23"/>
    <mergeCell ref="C24:D26"/>
    <mergeCell ref="E27:G27"/>
    <mergeCell ref="B28:D28"/>
    <mergeCell ref="B29:J29"/>
    <mergeCell ref="F30:G30"/>
    <mergeCell ref="H30:J30"/>
    <mergeCell ref="B18:C18"/>
    <mergeCell ref="A10:C10"/>
    <mergeCell ref="D10:J10"/>
    <mergeCell ref="A11:C11"/>
    <mergeCell ref="D11:J11"/>
    <mergeCell ref="A12:C12"/>
    <mergeCell ref="D12:J12"/>
    <mergeCell ref="A7:C7"/>
    <mergeCell ref="D7:J7"/>
    <mergeCell ref="A8:C8"/>
    <mergeCell ref="D8:J8"/>
    <mergeCell ref="A9:C9"/>
    <mergeCell ref="D9:J9"/>
    <mergeCell ref="A1:J1"/>
    <mergeCell ref="I3:J3"/>
    <mergeCell ref="A5:C5"/>
    <mergeCell ref="D5:J5"/>
    <mergeCell ref="A6:C6"/>
    <mergeCell ref="D6:J6"/>
  </mergeCells>
  <phoneticPr fontId="1"/>
  <dataValidations count="7">
    <dataValidation type="list" allowBlank="1" showInputMessage="1" showErrorMessage="1" sqref="B15:B16" xr:uid="{5CE28304-FE4F-40FD-85E8-FD43530D44C4}">
      <formula1>"　,2,3"</formula1>
    </dataValidation>
    <dataValidation type="list" allowBlank="1" showInputMessage="1" showErrorMessage="1" sqref="C19" xr:uid="{6C8F53E4-4B8C-4E30-8805-084742C131AB}">
      <formula1>"　　,3日,3日・4日,4日"</formula1>
    </dataValidation>
    <dataValidation type="list" allowBlank="1" showInputMessage="1" showErrorMessage="1" sqref="F17 F19" xr:uid="{261E938B-92A4-46C0-B93B-BAF13220DF84}">
      <formula1>"　,１,２"</formula1>
    </dataValidation>
    <dataValidation type="list" allowBlank="1" showInputMessage="1" showErrorMessage="1" sqref="D12:J12" xr:uid="{F74B7586-2921-46B3-ABF3-FD849F375B36}">
      <formula1>"許可する,許可しない"</formula1>
    </dataValidation>
    <dataValidation allowBlank="1" showInputMessage="1" showErrorMessage="1" prompt="申込の日付を入力してください。_x000a_例）9/30" sqref="I3:J3" xr:uid="{856B7809-A3CC-40B2-A139-9F1D309E7E1D}"/>
    <dataValidation type="list" allowBlank="1" showInputMessage="1" showErrorMessage="1" sqref="G20:G26" xr:uid="{DDBB3706-4A92-4D1F-8159-8B100A79CDE6}">
      <formula1>"　,〇"</formula1>
    </dataValidation>
    <dataValidation type="list" allowBlank="1" showInputMessage="1" showErrorMessage="1" sqref="F18" xr:uid="{30F7A99F-A5E7-43E6-86B0-390E6CB167A6}">
      <formula1>"　,１"</formula1>
    </dataValidation>
  </dataValidations>
  <printOptions horizontalCentered="1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topLeftCell="A7" zoomScaleNormal="100" zoomScaleSheetLayoutView="100" workbookViewId="0">
      <selection activeCell="H30" sqref="H30:J30"/>
    </sheetView>
  </sheetViews>
  <sheetFormatPr defaultRowHeight="18.75" x14ac:dyDescent="0.4"/>
  <cols>
    <col min="1" max="1" width="7.125" customWidth="1"/>
    <col min="2" max="2" width="8.125" customWidth="1"/>
    <col min="3" max="3" width="14.75" customWidth="1"/>
    <col min="4" max="5" width="6.375" customWidth="1"/>
    <col min="6" max="6" width="5.75" customWidth="1"/>
    <col min="7" max="9" width="9.5" customWidth="1"/>
    <col min="10" max="10" width="11" style="1" customWidth="1"/>
  </cols>
  <sheetData>
    <row r="1" spans="1:10" ht="25.15" customHeight="1" x14ac:dyDescent="0.4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15" customHeight="1" x14ac:dyDescent="0.4">
      <c r="A2" s="2"/>
      <c r="B2" s="2"/>
      <c r="C2" s="2"/>
      <c r="D2" s="2"/>
      <c r="E2" s="2"/>
      <c r="F2" s="2"/>
      <c r="G2" s="2"/>
      <c r="H2" s="2"/>
      <c r="I2" s="2"/>
      <c r="J2" s="3"/>
    </row>
    <row r="3" spans="1:10" ht="25.15" customHeight="1" x14ac:dyDescent="0.4">
      <c r="A3" s="2"/>
      <c r="B3" s="2"/>
      <c r="C3" s="2"/>
      <c r="D3" s="2"/>
      <c r="E3" s="2"/>
      <c r="F3" s="2"/>
      <c r="G3" s="3"/>
      <c r="H3" s="4" t="s">
        <v>0</v>
      </c>
      <c r="I3" s="38"/>
      <c r="J3" s="38"/>
    </row>
    <row r="4" spans="1:10" ht="25.15" customHeight="1" x14ac:dyDescent="0.4">
      <c r="A4" s="2"/>
      <c r="B4" s="2"/>
      <c r="C4" s="2"/>
      <c r="D4" s="2"/>
      <c r="E4" s="2"/>
      <c r="F4" s="2"/>
      <c r="G4" s="2"/>
      <c r="H4" s="2"/>
      <c r="I4" s="2"/>
      <c r="J4" s="3"/>
    </row>
    <row r="5" spans="1:10" ht="25.15" customHeight="1" x14ac:dyDescent="0.4">
      <c r="A5" s="39" t="s">
        <v>1</v>
      </c>
      <c r="B5" s="40"/>
      <c r="C5" s="40"/>
      <c r="D5" s="41"/>
      <c r="E5" s="41"/>
      <c r="F5" s="41"/>
      <c r="G5" s="41"/>
      <c r="H5" s="41"/>
      <c r="I5" s="41"/>
      <c r="J5" s="41"/>
    </row>
    <row r="6" spans="1:10" ht="25.15" customHeight="1" x14ac:dyDescent="0.4">
      <c r="A6" s="40" t="s">
        <v>22</v>
      </c>
      <c r="B6" s="40"/>
      <c r="C6" s="40"/>
      <c r="D6" s="41"/>
      <c r="E6" s="41"/>
      <c r="F6" s="41"/>
      <c r="G6" s="41"/>
      <c r="H6" s="41"/>
      <c r="I6" s="41"/>
      <c r="J6" s="41"/>
    </row>
    <row r="7" spans="1:10" ht="25.15" customHeight="1" x14ac:dyDescent="0.4">
      <c r="A7" s="40" t="s">
        <v>21</v>
      </c>
      <c r="B7" s="40"/>
      <c r="C7" s="40"/>
      <c r="D7" s="41"/>
      <c r="E7" s="41"/>
      <c r="F7" s="41"/>
      <c r="G7" s="41"/>
      <c r="H7" s="41"/>
      <c r="I7" s="41"/>
      <c r="J7" s="41"/>
    </row>
    <row r="8" spans="1:10" ht="25.15" customHeight="1" x14ac:dyDescent="0.4">
      <c r="A8" s="42" t="s">
        <v>23</v>
      </c>
      <c r="B8" s="43"/>
      <c r="C8" s="44"/>
      <c r="D8" s="45"/>
      <c r="E8" s="46"/>
      <c r="F8" s="46"/>
      <c r="G8" s="46"/>
      <c r="H8" s="46"/>
      <c r="I8" s="46"/>
      <c r="J8" s="47"/>
    </row>
    <row r="9" spans="1:10" ht="25.15" customHeight="1" x14ac:dyDescent="0.4">
      <c r="A9" s="42" t="s">
        <v>24</v>
      </c>
      <c r="B9" s="43"/>
      <c r="C9" s="44"/>
      <c r="D9" s="48"/>
      <c r="E9" s="49"/>
      <c r="F9" s="49"/>
      <c r="G9" s="49"/>
      <c r="H9" s="49"/>
      <c r="I9" s="49"/>
      <c r="J9" s="50"/>
    </row>
    <row r="10" spans="1:10" ht="25.15" customHeight="1" x14ac:dyDescent="0.4">
      <c r="A10" s="40" t="s">
        <v>2</v>
      </c>
      <c r="B10" s="40"/>
      <c r="C10" s="40"/>
      <c r="D10" s="48"/>
      <c r="E10" s="49"/>
      <c r="F10" s="49"/>
      <c r="G10" s="49"/>
      <c r="H10" s="49"/>
      <c r="I10" s="49"/>
      <c r="J10" s="50"/>
    </row>
    <row r="11" spans="1:10" ht="25.15" customHeight="1" x14ac:dyDescent="0.4">
      <c r="A11" s="40" t="s">
        <v>3</v>
      </c>
      <c r="B11" s="40"/>
      <c r="C11" s="40"/>
      <c r="D11" s="48"/>
      <c r="E11" s="49"/>
      <c r="F11" s="49"/>
      <c r="G11" s="49"/>
      <c r="H11" s="49"/>
      <c r="I11" s="49"/>
      <c r="J11" s="50"/>
    </row>
    <row r="12" spans="1:10" ht="25.15" customHeight="1" x14ac:dyDescent="0.4">
      <c r="A12" s="40" t="s">
        <v>20</v>
      </c>
      <c r="B12" s="40"/>
      <c r="C12" s="40"/>
      <c r="D12" s="51"/>
      <c r="E12" s="51"/>
      <c r="F12" s="51"/>
      <c r="G12" s="51"/>
      <c r="H12" s="51"/>
      <c r="I12" s="51"/>
      <c r="J12" s="51"/>
    </row>
    <row r="13" spans="1:10" ht="25.15" customHeight="1" x14ac:dyDescent="0.4">
      <c r="A13" s="2"/>
      <c r="B13" s="3"/>
      <c r="C13" s="2"/>
      <c r="D13" s="2"/>
      <c r="E13" s="2"/>
      <c r="F13" s="2"/>
      <c r="G13" s="2"/>
      <c r="H13" s="2"/>
      <c r="I13" s="2"/>
      <c r="J13" s="3"/>
    </row>
    <row r="14" spans="1:10" ht="25.15" customHeight="1" x14ac:dyDescent="0.4">
      <c r="A14" s="54" t="s">
        <v>4</v>
      </c>
      <c r="B14" s="54"/>
      <c r="C14" s="2"/>
      <c r="D14" s="2"/>
      <c r="E14" s="2"/>
      <c r="F14" s="2"/>
      <c r="G14" s="2"/>
      <c r="H14" s="2"/>
      <c r="I14" s="2"/>
      <c r="J14" s="3"/>
    </row>
    <row r="15" spans="1:10" ht="25.15" customHeight="1" x14ac:dyDescent="0.4">
      <c r="A15" s="2"/>
      <c r="B15" s="29" t="s">
        <v>27</v>
      </c>
      <c r="C15" s="55" t="s">
        <v>13</v>
      </c>
      <c r="D15" s="55"/>
      <c r="E15" s="55"/>
      <c r="F15" s="55"/>
      <c r="G15" s="56"/>
      <c r="H15" s="32">
        <f>IF(B15&lt;=2,"27,000",IF(B15=3,"10,000",0))</f>
        <v>0</v>
      </c>
      <c r="I15" s="5" t="s">
        <v>8</v>
      </c>
      <c r="J15" s="24"/>
    </row>
    <row r="16" spans="1:10" ht="25.15" customHeight="1" x14ac:dyDescent="0.4">
      <c r="A16" s="2"/>
      <c r="B16" s="29" t="s">
        <v>27</v>
      </c>
      <c r="C16" s="55" t="s">
        <v>14</v>
      </c>
      <c r="D16" s="55"/>
      <c r="E16" s="55"/>
      <c r="F16" s="55"/>
      <c r="G16" s="56"/>
      <c r="H16" s="6">
        <f>IF(B16&lt;=2,"5,000",IF(B16=3,"5,000",0))</f>
        <v>0</v>
      </c>
      <c r="I16" s="5" t="s">
        <v>8</v>
      </c>
      <c r="J16" s="23"/>
    </row>
    <row r="17" spans="1:10" ht="25.15" customHeight="1" x14ac:dyDescent="0.4">
      <c r="A17" s="2"/>
      <c r="B17" s="57" t="s">
        <v>29</v>
      </c>
      <c r="C17" s="58"/>
      <c r="D17" s="58"/>
      <c r="E17" s="58"/>
      <c r="F17" s="26"/>
      <c r="G17" s="7" t="s">
        <v>25</v>
      </c>
      <c r="H17" s="6">
        <f>IF(F17=2,"2,000",IF(F17=1,"1,000",0))</f>
        <v>0</v>
      </c>
      <c r="I17" s="5" t="s">
        <v>8</v>
      </c>
      <c r="J17" s="28"/>
    </row>
    <row r="18" spans="1:10" ht="25.15" customHeight="1" x14ac:dyDescent="0.4">
      <c r="A18" s="2"/>
      <c r="B18" s="36" t="s">
        <v>35</v>
      </c>
      <c r="C18" s="35"/>
      <c r="D18" s="31" t="s">
        <v>26</v>
      </c>
      <c r="E18" s="35">
        <v>600</v>
      </c>
      <c r="F18" s="26" t="s">
        <v>27</v>
      </c>
      <c r="G18" s="7" t="s">
        <v>36</v>
      </c>
      <c r="H18" s="6">
        <f>IF(F18=1,"600",0)</f>
        <v>0</v>
      </c>
      <c r="I18" s="5" t="s">
        <v>8</v>
      </c>
      <c r="J18" s="28"/>
    </row>
    <row r="19" spans="1:10" ht="25.15" customHeight="1" x14ac:dyDescent="0.4">
      <c r="A19" s="2"/>
      <c r="B19" s="30" t="s">
        <v>28</v>
      </c>
      <c r="C19" s="34"/>
      <c r="D19" s="31" t="s">
        <v>26</v>
      </c>
      <c r="E19" s="33">
        <v>9810</v>
      </c>
      <c r="F19" s="26" t="s">
        <v>27</v>
      </c>
      <c r="G19" s="7" t="s">
        <v>7</v>
      </c>
      <c r="H19" s="32">
        <f>IF(F19=2,"10,420",IF(F19=1,"5,210",0))</f>
        <v>0</v>
      </c>
      <c r="I19" s="5" t="s">
        <v>8</v>
      </c>
      <c r="J19" s="3"/>
    </row>
    <row r="20" spans="1:10" ht="25.15" customHeight="1" x14ac:dyDescent="0.4">
      <c r="A20" s="2"/>
      <c r="B20" s="59" t="s">
        <v>9</v>
      </c>
      <c r="C20" s="59" t="s">
        <v>30</v>
      </c>
      <c r="D20" s="59"/>
      <c r="E20" s="9" t="s">
        <v>10</v>
      </c>
      <c r="F20" s="10">
        <v>1500</v>
      </c>
      <c r="G20" s="27"/>
      <c r="H20" s="11">
        <f>SUMIF(G20,"〇",F20)</f>
        <v>0</v>
      </c>
      <c r="I20" s="8" t="s">
        <v>8</v>
      </c>
      <c r="J20" s="12"/>
    </row>
    <row r="21" spans="1:10" ht="25.15" customHeight="1" x14ac:dyDescent="0.4">
      <c r="A21" s="2"/>
      <c r="B21" s="59"/>
      <c r="C21" s="60" t="s">
        <v>31</v>
      </c>
      <c r="D21" s="60"/>
      <c r="E21" s="9" t="s">
        <v>11</v>
      </c>
      <c r="F21" s="10">
        <v>1100</v>
      </c>
      <c r="G21" s="27"/>
      <c r="H21" s="11">
        <f t="shared" ref="H21:H26" si="0">SUMIF(G21,"〇",F21)</f>
        <v>0</v>
      </c>
      <c r="I21" s="8" t="s">
        <v>8</v>
      </c>
      <c r="J21" s="3"/>
    </row>
    <row r="22" spans="1:10" ht="25.15" customHeight="1" x14ac:dyDescent="0.4">
      <c r="A22" s="2"/>
      <c r="B22" s="59"/>
      <c r="C22" s="60"/>
      <c r="D22" s="60"/>
      <c r="E22" s="9" t="s">
        <v>12</v>
      </c>
      <c r="F22" s="10">
        <v>830</v>
      </c>
      <c r="G22" s="27"/>
      <c r="H22" s="11">
        <f t="shared" si="0"/>
        <v>0</v>
      </c>
      <c r="I22" s="8" t="s">
        <v>8</v>
      </c>
      <c r="J22" s="3"/>
    </row>
    <row r="23" spans="1:10" ht="25.15" customHeight="1" x14ac:dyDescent="0.4">
      <c r="A23" s="2"/>
      <c r="B23" s="59"/>
      <c r="C23" s="60"/>
      <c r="D23" s="60"/>
      <c r="E23" s="9" t="s">
        <v>10</v>
      </c>
      <c r="F23" s="10">
        <v>1500</v>
      </c>
      <c r="G23" s="27"/>
      <c r="H23" s="11">
        <f t="shared" si="0"/>
        <v>0</v>
      </c>
      <c r="I23" s="8" t="s">
        <v>8</v>
      </c>
      <c r="J23" s="3"/>
    </row>
    <row r="24" spans="1:10" ht="25.15" customHeight="1" x14ac:dyDescent="0.4">
      <c r="A24" s="2"/>
      <c r="B24" s="59"/>
      <c r="C24" s="60" t="s">
        <v>32</v>
      </c>
      <c r="D24" s="60"/>
      <c r="E24" s="9" t="s">
        <v>11</v>
      </c>
      <c r="F24" s="10">
        <v>1100</v>
      </c>
      <c r="G24" s="27"/>
      <c r="H24" s="11">
        <f t="shared" si="0"/>
        <v>0</v>
      </c>
      <c r="I24" s="8" t="s">
        <v>8</v>
      </c>
      <c r="J24" s="12"/>
    </row>
    <row r="25" spans="1:10" ht="25.15" customHeight="1" x14ac:dyDescent="0.4">
      <c r="A25" s="2"/>
      <c r="B25" s="59"/>
      <c r="C25" s="60"/>
      <c r="D25" s="60"/>
      <c r="E25" s="9" t="s">
        <v>12</v>
      </c>
      <c r="F25" s="10">
        <v>830</v>
      </c>
      <c r="G25" s="27"/>
      <c r="H25" s="11">
        <f t="shared" si="0"/>
        <v>0</v>
      </c>
      <c r="I25" s="8" t="s">
        <v>8</v>
      </c>
      <c r="J25" s="3"/>
    </row>
    <row r="26" spans="1:10" ht="25.15" customHeight="1" x14ac:dyDescent="0.4">
      <c r="A26" s="13"/>
      <c r="B26" s="59"/>
      <c r="C26" s="60"/>
      <c r="D26" s="60"/>
      <c r="E26" s="9" t="s">
        <v>10</v>
      </c>
      <c r="F26" s="10">
        <v>1500</v>
      </c>
      <c r="G26" s="27"/>
      <c r="H26" s="11">
        <f t="shared" si="0"/>
        <v>0</v>
      </c>
      <c r="I26" s="8" t="s">
        <v>8</v>
      </c>
      <c r="J26" s="3"/>
    </row>
    <row r="27" spans="1:10" ht="25.15" customHeight="1" x14ac:dyDescent="0.4">
      <c r="A27" s="4"/>
      <c r="B27" s="14"/>
      <c r="C27" s="14"/>
      <c r="D27" s="15"/>
      <c r="E27" s="61" t="s">
        <v>15</v>
      </c>
      <c r="F27" s="61"/>
      <c r="G27" s="61"/>
      <c r="H27" s="16">
        <f>H15+H16+H17+H18+H19+SUM(H20:H26)</f>
        <v>0</v>
      </c>
      <c r="I27" s="8" t="s">
        <v>8</v>
      </c>
      <c r="J27" s="3"/>
    </row>
    <row r="28" spans="1:10" ht="25.15" customHeight="1" x14ac:dyDescent="0.4">
      <c r="A28" s="25"/>
      <c r="B28" s="62" t="s">
        <v>6</v>
      </c>
      <c r="C28" s="63"/>
      <c r="D28" s="63"/>
      <c r="E28" s="3"/>
      <c r="F28" s="2"/>
      <c r="G28" s="2"/>
      <c r="H28" s="2"/>
      <c r="I28" s="2"/>
      <c r="J28" s="3"/>
    </row>
    <row r="29" spans="1:10" ht="25.15" customHeight="1" x14ac:dyDescent="0.4">
      <c r="A29" s="17"/>
      <c r="B29" s="62" t="s">
        <v>5</v>
      </c>
      <c r="C29" s="63"/>
      <c r="D29" s="63"/>
      <c r="E29" s="63"/>
      <c r="F29" s="63"/>
      <c r="G29" s="63"/>
      <c r="H29" s="63"/>
      <c r="I29" s="63"/>
      <c r="J29" s="63"/>
    </row>
    <row r="30" spans="1:10" ht="25.15" customHeight="1" thickBot="1" x14ac:dyDescent="0.45">
      <c r="A30" s="2"/>
      <c r="B30" s="2"/>
      <c r="C30" s="2"/>
      <c r="D30" s="2"/>
      <c r="E30" s="2"/>
      <c r="F30" s="64" t="s">
        <v>16</v>
      </c>
      <c r="G30" s="64"/>
      <c r="H30" s="66" t="s">
        <v>37</v>
      </c>
      <c r="I30" s="65"/>
      <c r="J30" s="65"/>
    </row>
    <row r="31" spans="1:10" ht="25.15" customHeight="1" x14ac:dyDescent="0.4">
      <c r="A31" s="2"/>
      <c r="B31" s="2"/>
      <c r="C31" s="2"/>
      <c r="D31" s="2"/>
      <c r="E31" s="18" t="s">
        <v>17</v>
      </c>
      <c r="F31" s="19"/>
      <c r="G31" s="19"/>
      <c r="H31" s="19"/>
      <c r="I31" s="19"/>
      <c r="J31" s="20"/>
    </row>
    <row r="32" spans="1:10" ht="25.15" customHeight="1" thickBot="1" x14ac:dyDescent="0.45">
      <c r="A32" s="2"/>
      <c r="B32" s="2"/>
      <c r="C32" s="2"/>
      <c r="D32" s="2"/>
      <c r="E32" s="52" t="s">
        <v>18</v>
      </c>
      <c r="F32" s="53"/>
      <c r="G32" s="53"/>
      <c r="H32" s="21" t="s">
        <v>19</v>
      </c>
      <c r="I32" s="21"/>
      <c r="J32" s="22"/>
    </row>
    <row r="33" ht="25.15" customHeight="1" x14ac:dyDescent="0.4"/>
    <row r="34" ht="25.15" customHeight="1" x14ac:dyDescent="0.4"/>
    <row r="35" ht="25.15" customHeight="1" x14ac:dyDescent="0.4"/>
    <row r="36" ht="25.15" customHeight="1" x14ac:dyDescent="0.4"/>
  </sheetData>
  <sheetProtection algorithmName="SHA-512" hashValue="lflTcWFRNWlf+zTnQACDRM7QZ6I5zX5mWnyVHyM83YAGhFz6eGbJWvEW3/Xp65oVsSsfSXZJrDkFNKsIDtkLMw==" saltValue="h3pYXJYCFUU7nF+MDmqJjw==" spinCount="100000" sheet="1" objects="1" scenarios="1"/>
  <mergeCells count="32">
    <mergeCell ref="A14:B14"/>
    <mergeCell ref="C15:G15"/>
    <mergeCell ref="A8:C8"/>
    <mergeCell ref="A9:C9"/>
    <mergeCell ref="D9:J9"/>
    <mergeCell ref="D8:J8"/>
    <mergeCell ref="A10:C10"/>
    <mergeCell ref="A12:C12"/>
    <mergeCell ref="D12:J12"/>
    <mergeCell ref="A11:C11"/>
    <mergeCell ref="D11:J11"/>
    <mergeCell ref="D10:J10"/>
    <mergeCell ref="A1:J1"/>
    <mergeCell ref="A5:C5"/>
    <mergeCell ref="A6:C6"/>
    <mergeCell ref="A7:C7"/>
    <mergeCell ref="I3:J3"/>
    <mergeCell ref="D5:J5"/>
    <mergeCell ref="D6:J6"/>
    <mergeCell ref="D7:J7"/>
    <mergeCell ref="E32:G32"/>
    <mergeCell ref="E27:G27"/>
    <mergeCell ref="B28:D28"/>
    <mergeCell ref="B29:J29"/>
    <mergeCell ref="C16:G16"/>
    <mergeCell ref="B17:E17"/>
    <mergeCell ref="C20:D20"/>
    <mergeCell ref="C21:D23"/>
    <mergeCell ref="B20:B26"/>
    <mergeCell ref="C24:D26"/>
    <mergeCell ref="H30:J30"/>
    <mergeCell ref="F30:G30"/>
  </mergeCells>
  <phoneticPr fontId="1"/>
  <dataValidations xWindow="888" yWindow="351" count="7">
    <dataValidation type="list" allowBlank="1" showInputMessage="1" showErrorMessage="1" sqref="G20:G26" xr:uid="{00000000-0002-0000-0000-000000000000}">
      <formula1>"　,〇"</formula1>
    </dataValidation>
    <dataValidation allowBlank="1" showInputMessage="1" showErrorMessage="1" prompt="申込の日付を入力してください。_x000a_例）9/30" sqref="I3:J3" xr:uid="{00000000-0002-0000-0000-000001000000}"/>
    <dataValidation type="list" allowBlank="1" showInputMessage="1" showErrorMessage="1" sqref="D12:J12" xr:uid="{00000000-0002-0000-0000-000002000000}">
      <formula1>"許可する,許可しない"</formula1>
    </dataValidation>
    <dataValidation type="list" allowBlank="1" showInputMessage="1" showErrorMessage="1" sqref="F17 F19" xr:uid="{00000000-0002-0000-0000-000003000000}">
      <formula1>"　,１,２"</formula1>
    </dataValidation>
    <dataValidation type="list" allowBlank="1" showInputMessage="1" showErrorMessage="1" sqref="C19" xr:uid="{396234AF-78BA-4CD8-A664-9E16568C315C}">
      <formula1>"　　,3日,3日・4日,4日"</formula1>
    </dataValidation>
    <dataValidation type="list" allowBlank="1" showInputMessage="1" showErrorMessage="1" sqref="B15:B16" xr:uid="{94E775A8-C0DF-4959-AC01-55BB6BE42A85}">
      <formula1>"　,2,3"</formula1>
    </dataValidation>
    <dataValidation type="list" allowBlank="1" showInputMessage="1" showErrorMessage="1" sqref="F18" xr:uid="{420EE830-69C0-4241-90F5-B2F76FCDF77B}">
      <formula1>"　,１"</formula1>
    </dataValidation>
  </dataValidations>
  <printOptions horizontalCentered="1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研修会申込書(他支部）</vt:lpstr>
      <vt:lpstr>研修会申込書(東北支部）</vt:lpstr>
      <vt:lpstr>'研修会申込書(他支部）'!Print_Area</vt:lpstr>
      <vt:lpstr>'研修会申込書(東北支部）'!Print_Area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ARAKAWA</dc:creator>
  <cp:lastModifiedBy>MA ARAKAWA</cp:lastModifiedBy>
  <cp:lastPrinted>2024-07-29T06:08:52Z</cp:lastPrinted>
  <dcterms:created xsi:type="dcterms:W3CDTF">2022-09-13T03:51:53Z</dcterms:created>
  <dcterms:modified xsi:type="dcterms:W3CDTF">2025-08-16T10:22:00Z</dcterms:modified>
</cp:coreProperties>
</file>